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9" i="1"/>
  <c r="N209"/>
  <c r="M209"/>
  <c r="L209"/>
  <c r="K209"/>
  <c r="J209"/>
  <c r="I209"/>
  <c r="F209"/>
  <c r="O244"/>
  <c r="N244"/>
  <c r="M244"/>
  <c r="L244"/>
  <c r="K244"/>
  <c r="J244"/>
  <c r="O240"/>
  <c r="N240"/>
  <c r="M240"/>
  <c r="L240"/>
  <c r="K240"/>
  <c r="J240"/>
  <c r="O233"/>
  <c r="N233"/>
  <c r="M233"/>
  <c r="L233"/>
  <c r="K233"/>
  <c r="J233"/>
  <c r="O230"/>
  <c r="N230"/>
  <c r="M230"/>
  <c r="L230"/>
  <c r="K230"/>
  <c r="J230"/>
  <c r="O220"/>
  <c r="N220"/>
  <c r="M220"/>
  <c r="L220"/>
  <c r="K220"/>
  <c r="J220"/>
  <c r="I220"/>
  <c r="H220"/>
  <c r="G220"/>
  <c r="F220"/>
  <c r="O216"/>
  <c r="N216"/>
  <c r="M216"/>
  <c r="L216"/>
  <c r="K216"/>
  <c r="J216"/>
  <c r="O206"/>
  <c r="N206"/>
  <c r="M206"/>
  <c r="L206"/>
  <c r="K206"/>
  <c r="J206"/>
  <c r="O195"/>
  <c r="N195"/>
  <c r="M195"/>
  <c r="L195"/>
  <c r="K195"/>
  <c r="J195"/>
  <c r="F195"/>
  <c r="O191"/>
  <c r="N191"/>
  <c r="M191"/>
  <c r="L191"/>
  <c r="K191"/>
  <c r="J191"/>
  <c r="O182"/>
  <c r="N182"/>
  <c r="M182"/>
  <c r="L182"/>
  <c r="K182"/>
  <c r="J182"/>
  <c r="O169"/>
  <c r="N169"/>
  <c r="M169"/>
  <c r="L169"/>
  <c r="K169"/>
  <c r="J169"/>
  <c r="O166"/>
  <c r="N166"/>
  <c r="M166"/>
  <c r="L166"/>
  <c r="K166"/>
  <c r="J166"/>
  <c r="O160"/>
  <c r="N160"/>
  <c r="M160"/>
  <c r="L160"/>
  <c r="K160"/>
  <c r="J160"/>
  <c r="I160"/>
  <c r="F160"/>
  <c r="O157"/>
  <c r="N157"/>
  <c r="M157"/>
  <c r="L157"/>
  <c r="K157"/>
  <c r="J157"/>
  <c r="J134"/>
  <c r="O145"/>
  <c r="N145"/>
  <c r="M145"/>
  <c r="L145"/>
  <c r="K145"/>
  <c r="J145"/>
  <c r="F145"/>
  <c r="N141"/>
  <c r="M141"/>
  <c r="L141"/>
  <c r="K141"/>
  <c r="J141"/>
  <c r="O134"/>
  <c r="N134"/>
  <c r="M134"/>
  <c r="L134"/>
  <c r="K134"/>
  <c r="O121"/>
  <c r="N121"/>
  <c r="M121"/>
  <c r="L121"/>
  <c r="K121"/>
  <c r="J121"/>
  <c r="I121"/>
  <c r="H121"/>
  <c r="G121"/>
  <c r="F121"/>
  <c r="O117"/>
  <c r="N117"/>
  <c r="M117"/>
  <c r="L117"/>
  <c r="K117"/>
  <c r="J117"/>
  <c r="O110"/>
  <c r="N110"/>
  <c r="M110"/>
  <c r="L110"/>
  <c r="K110"/>
  <c r="J110"/>
  <c r="O107"/>
  <c r="N107"/>
  <c r="M107"/>
  <c r="L107"/>
  <c r="K107"/>
  <c r="J107"/>
  <c r="O95"/>
  <c r="N95"/>
  <c r="M95"/>
  <c r="L95"/>
  <c r="K95"/>
  <c r="J95"/>
  <c r="O91"/>
  <c r="N91"/>
  <c r="M91"/>
  <c r="L91"/>
  <c r="K91"/>
  <c r="J91"/>
  <c r="O84"/>
  <c r="N84"/>
  <c r="M84"/>
  <c r="L84"/>
  <c r="K84"/>
  <c r="J84"/>
  <c r="I84"/>
  <c r="F84"/>
  <c r="O81"/>
  <c r="N81"/>
  <c r="M81"/>
  <c r="L81"/>
  <c r="K81"/>
  <c r="J81"/>
  <c r="O66"/>
  <c r="N66"/>
  <c r="M66"/>
  <c r="L66"/>
  <c r="K66"/>
  <c r="J66"/>
  <c r="O70"/>
  <c r="N70"/>
  <c r="M70"/>
  <c r="L70"/>
  <c r="K70"/>
  <c r="J70"/>
  <c r="O57"/>
  <c r="N57"/>
  <c r="M57"/>
  <c r="L57"/>
  <c r="K57"/>
  <c r="J57"/>
  <c r="O46"/>
  <c r="N46"/>
  <c r="M46"/>
  <c r="L46"/>
  <c r="K46"/>
  <c r="J46"/>
  <c r="O43"/>
  <c r="N43"/>
  <c r="M43"/>
  <c r="L43"/>
  <c r="K43"/>
  <c r="J43"/>
  <c r="O36"/>
  <c r="N36"/>
  <c r="M36"/>
  <c r="L36"/>
  <c r="K36"/>
  <c r="J36"/>
  <c r="O33"/>
  <c r="N33"/>
  <c r="M33"/>
  <c r="L33"/>
  <c r="K33"/>
  <c r="J33"/>
  <c r="O23"/>
  <c r="N23"/>
  <c r="M23"/>
  <c r="L23"/>
  <c r="K23"/>
  <c r="J23"/>
  <c r="L19"/>
  <c r="J19"/>
  <c r="O19"/>
  <c r="N19"/>
  <c r="M19"/>
  <c r="K19"/>
  <c r="O11"/>
  <c r="N11"/>
  <c r="M11"/>
  <c r="L11"/>
  <c r="K11"/>
  <c r="J11"/>
  <c r="I244" l="1"/>
  <c r="H244"/>
  <c r="G244"/>
  <c r="F244"/>
  <c r="I240"/>
  <c r="H240"/>
  <c r="G240"/>
  <c r="F240"/>
  <c r="I233"/>
  <c r="G233"/>
  <c r="F233"/>
  <c r="I216"/>
  <c r="I230"/>
  <c r="H230"/>
  <c r="G230"/>
  <c r="F230"/>
  <c r="H216"/>
  <c r="G216"/>
  <c r="F216"/>
  <c r="I206"/>
  <c r="H206"/>
  <c r="G206"/>
  <c r="F206"/>
  <c r="I191"/>
  <c r="H191"/>
  <c r="G191"/>
  <c r="F191"/>
  <c r="I182"/>
  <c r="H182"/>
  <c r="G182"/>
  <c r="F182"/>
  <c r="I166"/>
  <c r="H166"/>
  <c r="G166"/>
  <c r="F166"/>
  <c r="I157"/>
  <c r="H157"/>
  <c r="G157"/>
  <c r="F157"/>
  <c r="I141"/>
  <c r="H141"/>
  <c r="G141"/>
  <c r="F141"/>
  <c r="I134"/>
  <c r="H134"/>
  <c r="G134"/>
  <c r="F134"/>
  <c r="I117"/>
  <c r="H117"/>
  <c r="G117"/>
  <c r="F117"/>
  <c r="I110"/>
  <c r="F110"/>
  <c r="I107"/>
  <c r="H107"/>
  <c r="G107"/>
  <c r="F107"/>
  <c r="I95"/>
  <c r="H95"/>
  <c r="G95"/>
  <c r="F95"/>
  <c r="I91"/>
  <c r="H91"/>
  <c r="G91"/>
  <c r="F91"/>
  <c r="I81"/>
  <c r="H81"/>
  <c r="G81"/>
  <c r="F81"/>
  <c r="F70" l="1"/>
  <c r="I66"/>
  <c r="H66"/>
  <c r="G66"/>
  <c r="F66"/>
  <c r="I57"/>
  <c r="H57"/>
  <c r="G57"/>
  <c r="F57"/>
  <c r="I43"/>
  <c r="H43"/>
  <c r="G43"/>
  <c r="I36"/>
  <c r="F36"/>
  <c r="I33" l="1"/>
  <c r="H33"/>
  <c r="G33"/>
  <c r="F33"/>
  <c r="I23"/>
  <c r="H23"/>
  <c r="G23"/>
  <c r="F23"/>
  <c r="I19"/>
  <c r="H19"/>
  <c r="G19"/>
  <c r="F19"/>
  <c r="I11" l="1"/>
  <c r="H11"/>
  <c r="G11"/>
  <c r="F11"/>
  <c r="I195"/>
  <c r="G195"/>
  <c r="G70"/>
  <c r="I70"/>
  <c r="G145"/>
  <c r="I145"/>
  <c r="H145"/>
  <c r="H195"/>
  <c r="H70"/>
</calcChain>
</file>

<file path=xl/sharedStrings.xml><?xml version="1.0" encoding="utf-8"?>
<sst xmlns="http://schemas.openxmlformats.org/spreadsheetml/2006/main" count="589" uniqueCount="151">
  <si>
    <t>день понедельник</t>
  </si>
  <si>
    <t>неделя:1</t>
  </si>
  <si>
    <t>Прием пищи</t>
  </si>
  <si>
    <t>Раздел</t>
  </si>
  <si>
    <t>№ рец.</t>
  </si>
  <si>
    <t>Блюдо</t>
  </si>
  <si>
    <t>Выход, г</t>
  </si>
  <si>
    <t>энергетическая ценность (ккал)</t>
  </si>
  <si>
    <t>Белки</t>
  </si>
  <si>
    <t>Жиры</t>
  </si>
  <si>
    <t>Углеводы</t>
  </si>
  <si>
    <t>закуска</t>
  </si>
  <si>
    <t>гор. Блюдо</t>
  </si>
  <si>
    <t>сладкое</t>
  </si>
  <si>
    <t>Обед</t>
  </si>
  <si>
    <t>1 блюдо</t>
  </si>
  <si>
    <t>2 блюдо</t>
  </si>
  <si>
    <t>хлеб бел.</t>
  </si>
  <si>
    <t>хлеб черн.</t>
  </si>
  <si>
    <t>гор.блюдо</t>
  </si>
  <si>
    <t>гарнир</t>
  </si>
  <si>
    <t>гор. Напит</t>
  </si>
  <si>
    <t>Чай с сахаром</t>
  </si>
  <si>
    <t>2 бюдо</t>
  </si>
  <si>
    <t>гор. Напит.</t>
  </si>
  <si>
    <t>Рис припущенный</t>
  </si>
  <si>
    <t>хлеб бел</t>
  </si>
  <si>
    <t>хлеб черн</t>
  </si>
  <si>
    <t>ДЕНЬ ЧЕТВЕРГ</t>
  </si>
  <si>
    <t>Пюре картофельное</t>
  </si>
  <si>
    <t>150/5</t>
  </si>
  <si>
    <t>ДЕНЬ ПЯТНИЦА</t>
  </si>
  <si>
    <t>гор.напиток</t>
  </si>
  <si>
    <t>кисломолочный продукт</t>
  </si>
  <si>
    <t>НЕДЕЛЯ 2</t>
  </si>
  <si>
    <t>Макаронные изделия с тертым сыром</t>
  </si>
  <si>
    <t>Какао с молоком</t>
  </si>
  <si>
    <t>Суп с мелко шинкованными овощами со сметаной</t>
  </si>
  <si>
    <t>Щи из св.капусты со сметаной</t>
  </si>
  <si>
    <t>Каша молочная "Дружба" с маслом</t>
  </si>
  <si>
    <t>200/5</t>
  </si>
  <si>
    <t>Каша ячневая молочная вязкая</t>
  </si>
  <si>
    <t>Чай с лимоном и сахаром</t>
  </si>
  <si>
    <t>Бутерброд с маслом</t>
  </si>
  <si>
    <t>возраст от 3 до 7 лет</t>
  </si>
  <si>
    <t>дошкольное питание</t>
  </si>
  <si>
    <t>итого за завтрак</t>
  </si>
  <si>
    <t>2 Завтрак</t>
  </si>
  <si>
    <t>фрукт</t>
  </si>
  <si>
    <t>итого за 2 завтрак</t>
  </si>
  <si>
    <t>Компот из сухофруктов с вит. С</t>
  </si>
  <si>
    <t>итого за обед</t>
  </si>
  <si>
    <t>полдник</t>
  </si>
  <si>
    <t>Суп молочный с макаронными изделиями</t>
  </si>
  <si>
    <t>хлеб пшеничный</t>
  </si>
  <si>
    <t>гор.напит</t>
  </si>
  <si>
    <t>итого за полдник</t>
  </si>
  <si>
    <t>итого аз день</t>
  </si>
  <si>
    <t>Бутерброд с сыром</t>
  </si>
  <si>
    <t>50/15</t>
  </si>
  <si>
    <t>2 завтрак</t>
  </si>
  <si>
    <t>кондитерские изделия</t>
  </si>
  <si>
    <t>Щи из св. капусты со сметаной</t>
  </si>
  <si>
    <t>Булочка Домашняя</t>
  </si>
  <si>
    <t>Кисель из концентрата</t>
  </si>
  <si>
    <t>итого за день</t>
  </si>
  <si>
    <t>день вторник</t>
  </si>
  <si>
    <t>день среда</t>
  </si>
  <si>
    <t>итого  за  завтрак</t>
  </si>
  <si>
    <t>80/40</t>
  </si>
  <si>
    <t>Суп молочный с крупой</t>
  </si>
  <si>
    <t>гор. напит.</t>
  </si>
  <si>
    <t>день четверг</t>
  </si>
  <si>
    <t>Каша пшенная молочная</t>
  </si>
  <si>
    <t>Каша пшеничная молочная</t>
  </si>
  <si>
    <t>день пятница</t>
  </si>
  <si>
    <t>каша рисовая молочная вязкая</t>
  </si>
  <si>
    <t>витаминный напиток</t>
  </si>
  <si>
    <t>Салат из свеклы с растительным маслом</t>
  </si>
  <si>
    <t xml:space="preserve">Рассольник ленинградский </t>
  </si>
  <si>
    <t>неделя 2</t>
  </si>
  <si>
    <t>Плюшка Новомосковская</t>
  </si>
  <si>
    <t>гор. Питан</t>
  </si>
  <si>
    <t xml:space="preserve">каша манная молочная </t>
  </si>
  <si>
    <t>кисель Валетек</t>
  </si>
  <si>
    <t>Суп картофельный с бобовыми</t>
  </si>
  <si>
    <t>каша овсяная "Геркулес"молочная</t>
  </si>
  <si>
    <t>ПРИМЕРНОЕ МЕНЮ И ПИЩЕВА Я ЦЕННОСТЬ ПРИГОТОВЛЯЕМЫХ БЛЮД</t>
  </si>
  <si>
    <t>пищевая ценность</t>
  </si>
  <si>
    <t>минеральныеи элементы, г.</t>
  </si>
  <si>
    <t>витамины, г.</t>
  </si>
  <si>
    <t>Са</t>
  </si>
  <si>
    <t>Mg</t>
  </si>
  <si>
    <t>Fe</t>
  </si>
  <si>
    <t>В1, мг</t>
  </si>
  <si>
    <t>В2,мг</t>
  </si>
  <si>
    <t>С,мг</t>
  </si>
  <si>
    <t>каша рисовая молочная</t>
  </si>
  <si>
    <t>завтрак</t>
  </si>
  <si>
    <t>загор. блюдо</t>
  </si>
  <si>
    <t xml:space="preserve"> гор. Блюдо</t>
  </si>
  <si>
    <t>гор. напит</t>
  </si>
  <si>
    <t>го.блюдо</t>
  </si>
  <si>
    <t>Макаронные.изд. Отварные с /м</t>
  </si>
  <si>
    <t>30/10</t>
  </si>
  <si>
    <t>Борщ с капустой и картофелем со сметаной</t>
  </si>
  <si>
    <t>Салат свеклы с яблоками</t>
  </si>
  <si>
    <t>Рагу из овощей с мясом</t>
  </si>
  <si>
    <t>Хлеб ржаной (для детского питания)</t>
  </si>
  <si>
    <t xml:space="preserve">Гуляш </t>
  </si>
  <si>
    <t>60\50</t>
  </si>
  <si>
    <t>30/5</t>
  </si>
  <si>
    <t>Компот из сухофруктов cвитамин С</t>
  </si>
  <si>
    <t>Котлеты мясные с томатным соусом</t>
  </si>
  <si>
    <t>Каша гречневая рассыпчатая</t>
  </si>
  <si>
    <t>Хлеб ржаной ( для детского питания)</t>
  </si>
  <si>
    <t>55</t>
  </si>
  <si>
    <t>80\40</t>
  </si>
  <si>
    <t>Биточки мясные с томатным соусом</t>
  </si>
  <si>
    <t>Компот из сухофруктов с витамином С</t>
  </si>
  <si>
    <t>Хлеб ржаной об (для дет. Питан.)</t>
  </si>
  <si>
    <t>гор. блюдо</t>
  </si>
  <si>
    <t>хлеб</t>
  </si>
  <si>
    <t>Плов из говядины</t>
  </si>
  <si>
    <t>Хлеб  пшеничный</t>
  </si>
  <si>
    <t>каша гречневая молочная вязкая</t>
  </si>
  <si>
    <t>Жаркое по домашнему</t>
  </si>
  <si>
    <t>Компот из сухофруктов с витмаином С</t>
  </si>
  <si>
    <t xml:space="preserve">Хлеб ржаной </t>
  </si>
  <si>
    <t>200\5</t>
  </si>
  <si>
    <t>Компот из сухофрукт с витамин С</t>
  </si>
  <si>
    <t>Хлеб пшеничный</t>
  </si>
  <si>
    <t>Свекольник со сметаной</t>
  </si>
  <si>
    <t>Тефтели рыбные с томат, соусом</t>
  </si>
  <si>
    <t>Компот из сухофр с вит. С</t>
  </si>
  <si>
    <t>60\40</t>
  </si>
  <si>
    <t>Отварные макаронные изделия</t>
  </si>
  <si>
    <t>Компот из свежих  плодов с вит. С</t>
  </si>
  <si>
    <t xml:space="preserve">каша ячневая молочная </t>
  </si>
  <si>
    <t>пюре гороховое</t>
  </si>
  <si>
    <t>суп картофельный с макарооными изделиями</t>
  </si>
  <si>
    <t>50/50</t>
  </si>
  <si>
    <t>Огурцы свежие нарезка</t>
  </si>
  <si>
    <t>Салат Пестрый</t>
  </si>
  <si>
    <t>уха с крупой</t>
  </si>
  <si>
    <t>бефстроганов</t>
  </si>
  <si>
    <t>200/20</t>
  </si>
  <si>
    <t>60/30</t>
  </si>
  <si>
    <t>помидоры свежие нарезка</t>
  </si>
  <si>
    <t>Салат Степной</t>
  </si>
  <si>
    <t>Винегрет овощной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</si>
</sst>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4" fillId="0" borderId="0" xfId="0" applyFont="1"/>
    <xf numFmtId="0" fontId="4" fillId="0" borderId="1" xfId="0" applyFont="1" applyBorder="1"/>
    <xf numFmtId="0" fontId="7" fillId="0" borderId="5" xfId="0" applyFont="1" applyBorder="1" applyAlignment="1">
      <alignment vertical="center" wrapText="1"/>
    </xf>
    <xf numFmtId="0" fontId="0" fillId="0" borderId="3" xfId="0" applyBorder="1"/>
    <xf numFmtId="0" fontId="5" fillId="0" borderId="1" xfId="0" applyFont="1" applyBorder="1" applyAlignment="1">
      <alignment horizontal="right"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/>
    <xf numFmtId="0" fontId="0" fillId="0" borderId="14" xfId="0" applyBorder="1"/>
    <xf numFmtId="0" fontId="5" fillId="0" borderId="9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9" xfId="0" applyFont="1" applyBorder="1"/>
    <xf numFmtId="0" fontId="0" fillId="0" borderId="20" xfId="0" applyBorder="1"/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8" xfId="0" applyFont="1" applyBorder="1"/>
    <xf numFmtId="0" fontId="4" fillId="0" borderId="21" xfId="0" applyFont="1" applyBorder="1"/>
    <xf numFmtId="0" fontId="0" fillId="0" borderId="22" xfId="0" applyBorder="1"/>
    <xf numFmtId="0" fontId="5" fillId="0" borderId="4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24" xfId="0" applyBorder="1"/>
    <xf numFmtId="0" fontId="0" fillId="0" borderId="25" xfId="0" applyBorder="1"/>
    <xf numFmtId="0" fontId="4" fillId="0" borderId="4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6" fillId="0" borderId="9" xfId="0" applyFont="1" applyBorder="1" applyAlignment="1">
      <alignment vertical="center" wrapText="1"/>
    </xf>
    <xf numFmtId="0" fontId="4" fillId="0" borderId="12" xfId="0" applyFont="1" applyFill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9" xfId="0" applyFill="1" applyBorder="1"/>
    <xf numFmtId="0" fontId="4" fillId="0" borderId="9" xfId="0" applyFont="1" applyBorder="1"/>
    <xf numFmtId="0" fontId="7" fillId="0" borderId="9" xfId="0" applyFont="1" applyBorder="1" applyAlignment="1">
      <alignment vertical="center" wrapText="1"/>
    </xf>
    <xf numFmtId="0" fontId="10" fillId="0" borderId="12" xfId="0" applyFont="1" applyBorder="1"/>
    <xf numFmtId="0" fontId="10" fillId="0" borderId="6" xfId="0" applyFont="1" applyBorder="1"/>
    <xf numFmtId="0" fontId="11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4" fillId="0" borderId="1" xfId="0" applyFont="1" applyFill="1" applyBorder="1"/>
    <xf numFmtId="0" fontId="0" fillId="0" borderId="12" xfId="0" applyFill="1" applyBorder="1"/>
    <xf numFmtId="0" fontId="5" fillId="0" borderId="12" xfId="0" applyFont="1" applyBorder="1" applyAlignment="1">
      <alignment vertical="center" wrapText="1"/>
    </xf>
    <xf numFmtId="0" fontId="10" fillId="0" borderId="12" xfId="0" applyFont="1" applyFill="1" applyBorder="1"/>
    <xf numFmtId="0" fontId="0" fillId="0" borderId="4" xfId="0" applyFill="1" applyBorder="1"/>
    <xf numFmtId="0" fontId="0" fillId="0" borderId="21" xfId="0" applyBorder="1"/>
    <xf numFmtId="0" fontId="4" fillId="0" borderId="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6" xfId="0" applyFont="1" applyBorder="1"/>
    <xf numFmtId="0" fontId="4" fillId="0" borderId="2" xfId="0" applyFont="1" applyBorder="1"/>
    <xf numFmtId="0" fontId="4" fillId="0" borderId="28" xfId="0" applyFont="1" applyBorder="1"/>
    <xf numFmtId="0" fontId="4" fillId="0" borderId="26" xfId="0" applyFont="1" applyBorder="1" applyAlignment="1">
      <alignment horizontal="center"/>
    </xf>
    <xf numFmtId="0" fontId="0" fillId="0" borderId="29" xfId="0" applyBorder="1"/>
    <xf numFmtId="0" fontId="4" fillId="0" borderId="30" xfId="0" applyFont="1" applyBorder="1"/>
    <xf numFmtId="0" fontId="0" fillId="0" borderId="13" xfId="0" applyBorder="1"/>
    <xf numFmtId="0" fontId="0" fillId="0" borderId="31" xfId="0" applyBorder="1"/>
    <xf numFmtId="0" fontId="0" fillId="0" borderId="8" xfId="0" applyBorder="1"/>
    <xf numFmtId="0" fontId="4" fillId="0" borderId="17" xfId="0" applyFont="1" applyBorder="1"/>
    <xf numFmtId="0" fontId="4" fillId="0" borderId="11" xfId="0" applyFont="1" applyBorder="1"/>
    <xf numFmtId="0" fontId="0" fillId="0" borderId="32" xfId="0" applyBorder="1"/>
    <xf numFmtId="0" fontId="3" fillId="0" borderId="4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4" fillId="0" borderId="3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5" xfId="0" applyFont="1" applyBorder="1" applyAlignment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28" xfId="0" applyFont="1" applyFill="1" applyBorder="1"/>
    <xf numFmtId="0" fontId="0" fillId="0" borderId="14" xfId="0" applyFill="1" applyBorder="1"/>
    <xf numFmtId="0" fontId="4" fillId="0" borderId="14" xfId="0" applyFont="1" applyBorder="1"/>
    <xf numFmtId="0" fontId="3" fillId="0" borderId="23" xfId="0" applyFont="1" applyBorder="1" applyAlignment="1">
      <alignment horizontal="left"/>
    </xf>
    <xf numFmtId="0" fontId="10" fillId="0" borderId="2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7" xfId="0" applyFont="1" applyBorder="1"/>
    <xf numFmtId="0" fontId="3" fillId="0" borderId="18" xfId="0" applyFont="1" applyBorder="1"/>
    <xf numFmtId="0" fontId="4" fillId="0" borderId="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34" xfId="0" applyBorder="1"/>
    <xf numFmtId="0" fontId="4" fillId="0" borderId="35" xfId="0" applyFont="1" applyBorder="1"/>
    <xf numFmtId="0" fontId="12" fillId="0" borderId="0" xfId="0" applyFont="1"/>
    <xf numFmtId="0" fontId="0" fillId="0" borderId="4" xfId="0" applyFont="1" applyBorder="1"/>
    <xf numFmtId="0" fontId="3" fillId="0" borderId="4" xfId="0" applyFont="1" applyBorder="1"/>
    <xf numFmtId="0" fontId="3" fillId="0" borderId="22" xfId="0" applyFont="1" applyBorder="1"/>
    <xf numFmtId="0" fontId="10" fillId="0" borderId="28" xfId="0" applyFont="1" applyFill="1" applyBorder="1"/>
    <xf numFmtId="0" fontId="0" fillId="0" borderId="22" xfId="0" applyFill="1" applyBorder="1"/>
    <xf numFmtId="0" fontId="3" fillId="0" borderId="22" xfId="0" applyFont="1" applyBorder="1" applyAlignment="1">
      <alignment horizontal="center"/>
    </xf>
    <xf numFmtId="0" fontId="0" fillId="0" borderId="18" xfId="0" applyFill="1" applyBorder="1"/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3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36" xfId="0" applyFont="1" applyBorder="1"/>
    <xf numFmtId="0" fontId="8" fillId="0" borderId="0" xfId="0" applyFont="1" applyBorder="1"/>
    <xf numFmtId="0" fontId="4" fillId="0" borderId="9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2" xfId="0" applyFont="1" applyBorder="1"/>
    <xf numFmtId="0" fontId="0" fillId="0" borderId="39" xfId="0" applyBorder="1"/>
    <xf numFmtId="0" fontId="2" fillId="0" borderId="9" xfId="0" applyFont="1" applyBorder="1"/>
    <xf numFmtId="0" fontId="2" fillId="0" borderId="10" xfId="0" applyFont="1" applyBorder="1"/>
    <xf numFmtId="0" fontId="4" fillId="0" borderId="7" xfId="0" applyFont="1" applyBorder="1" applyAlignment="1">
      <alignment horizontal="right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2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0" fontId="16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14" xfId="0" applyFont="1" applyBorder="1"/>
    <xf numFmtId="0" fontId="1" fillId="0" borderId="1" xfId="0" applyFont="1" applyBorder="1"/>
    <xf numFmtId="0" fontId="3" fillId="0" borderId="24" xfId="0" applyFont="1" applyBorder="1"/>
    <xf numFmtId="0" fontId="9" fillId="0" borderId="7" xfId="0" applyFont="1" applyFill="1" applyBorder="1" applyAlignment="1">
      <alignment horizontal="right" vertical="center" wrapText="1"/>
    </xf>
    <xf numFmtId="0" fontId="13" fillId="0" borderId="9" xfId="0" applyFont="1" applyBorder="1" applyAlignment="1">
      <alignment vertical="center" wrapText="1"/>
    </xf>
    <xf numFmtId="0" fontId="10" fillId="0" borderId="7" xfId="0" applyFont="1" applyBorder="1"/>
    <xf numFmtId="0" fontId="1" fillId="0" borderId="22" xfId="0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39" xfId="0" applyFont="1" applyBorder="1"/>
    <xf numFmtId="0" fontId="4" fillId="0" borderId="16" xfId="0" applyFont="1" applyBorder="1"/>
    <xf numFmtId="49" fontId="13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/>
    </xf>
    <xf numFmtId="0" fontId="0" fillId="0" borderId="40" xfId="0" applyBorder="1"/>
    <xf numFmtId="0" fontId="0" fillId="0" borderId="41" xfId="0" applyBorder="1"/>
    <xf numFmtId="0" fontId="4" fillId="0" borderId="42" xfId="0" applyFont="1" applyBorder="1"/>
    <xf numFmtId="0" fontId="6" fillId="0" borderId="15" xfId="0" applyFont="1" applyBorder="1" applyAlignment="1">
      <alignment vertical="center" wrapText="1"/>
    </xf>
    <xf numFmtId="0" fontId="2" fillId="0" borderId="18" xfId="0" applyFont="1" applyBorder="1" applyAlignment="1">
      <alignment horizontal="right"/>
    </xf>
    <xf numFmtId="0" fontId="2" fillId="0" borderId="43" xfId="0" applyFont="1" applyBorder="1"/>
    <xf numFmtId="0" fontId="3" fillId="0" borderId="22" xfId="0" applyFont="1" applyBorder="1" applyAlignment="1">
      <alignment horizontal="right"/>
    </xf>
    <xf numFmtId="0" fontId="13" fillId="0" borderId="4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0" fillId="0" borderId="1" xfId="0" applyFont="1" applyBorder="1" applyAlignment="1"/>
    <xf numFmtId="0" fontId="6" fillId="0" borderId="14" xfId="0" applyFont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43" xfId="0" applyBorder="1"/>
    <xf numFmtId="0" fontId="6" fillId="0" borderId="22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4" fillId="0" borderId="2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V248"/>
  <sheetViews>
    <sheetView tabSelected="1" topLeftCell="A88" workbookViewId="0">
      <selection activeCell="C109" sqref="C109:I109"/>
    </sheetView>
  </sheetViews>
  <sheetFormatPr defaultRowHeight="15"/>
  <cols>
    <col min="4" max="4" width="42" customWidth="1"/>
  </cols>
  <sheetData>
    <row r="4" spans="1:15">
      <c r="A4" s="7" t="s">
        <v>87</v>
      </c>
      <c r="B4" s="7"/>
      <c r="C4" s="7"/>
      <c r="D4" s="7"/>
      <c r="E4" s="7"/>
      <c r="F4" s="7" t="s">
        <v>0</v>
      </c>
      <c r="G4" s="7"/>
      <c r="H4" s="7"/>
      <c r="I4" s="7"/>
    </row>
    <row r="5" spans="1:15">
      <c r="A5" t="s">
        <v>45</v>
      </c>
      <c r="D5" t="s">
        <v>44</v>
      </c>
      <c r="F5" t="s">
        <v>1</v>
      </c>
    </row>
    <row r="6" spans="1:15">
      <c r="A6" s="75" t="s">
        <v>2</v>
      </c>
      <c r="B6" s="75" t="s">
        <v>3</v>
      </c>
      <c r="C6" s="75" t="s">
        <v>4</v>
      </c>
      <c r="D6" s="75" t="s">
        <v>5</v>
      </c>
      <c r="E6" s="75" t="s">
        <v>6</v>
      </c>
      <c r="F6" s="206" t="s">
        <v>88</v>
      </c>
      <c r="G6" s="207"/>
      <c r="H6" s="207"/>
      <c r="I6" s="208"/>
      <c r="J6" s="209" t="s">
        <v>89</v>
      </c>
      <c r="K6" s="207"/>
      <c r="L6" s="208"/>
      <c r="M6" s="209" t="s">
        <v>90</v>
      </c>
      <c r="N6" s="207"/>
      <c r="O6" s="208"/>
    </row>
    <row r="7" spans="1:15">
      <c r="A7" s="67"/>
      <c r="B7" s="67"/>
      <c r="C7" s="4"/>
      <c r="D7" s="4"/>
      <c r="E7" s="67"/>
      <c r="F7" s="67" t="s">
        <v>7</v>
      </c>
      <c r="G7" s="73" t="s">
        <v>8</v>
      </c>
      <c r="H7" s="67" t="s">
        <v>9</v>
      </c>
      <c r="I7" s="79" t="s">
        <v>10</v>
      </c>
      <c r="J7" s="75" t="s">
        <v>91</v>
      </c>
      <c r="K7" s="75" t="s">
        <v>92</v>
      </c>
      <c r="L7" s="75" t="s">
        <v>93</v>
      </c>
      <c r="M7" s="75" t="s">
        <v>94</v>
      </c>
      <c r="N7" s="75" t="s">
        <v>95</v>
      </c>
      <c r="O7" s="75" t="s">
        <v>96</v>
      </c>
    </row>
    <row r="8" spans="1:15" ht="15.75">
      <c r="A8" s="68" t="s">
        <v>98</v>
      </c>
      <c r="B8" s="40" t="s">
        <v>12</v>
      </c>
      <c r="C8" s="41">
        <v>186</v>
      </c>
      <c r="D8" s="42" t="s">
        <v>41</v>
      </c>
      <c r="E8" s="92" t="s">
        <v>40</v>
      </c>
      <c r="F8" s="89">
        <v>245</v>
      </c>
      <c r="G8" s="90">
        <v>7.1</v>
      </c>
      <c r="H8" s="91">
        <v>7.9</v>
      </c>
      <c r="I8" s="90">
        <v>36.700000000000003</v>
      </c>
      <c r="J8" s="90">
        <v>146.93</v>
      </c>
      <c r="K8" s="90">
        <v>33.159999999999997</v>
      </c>
      <c r="L8" s="90">
        <v>0.89</v>
      </c>
      <c r="M8" s="90">
        <v>0.13</v>
      </c>
      <c r="N8" s="90">
        <v>0.17</v>
      </c>
      <c r="O8" s="90">
        <v>0.5</v>
      </c>
    </row>
    <row r="9" spans="1:15" ht="15.75">
      <c r="A9" s="25"/>
      <c r="B9" s="5" t="s">
        <v>21</v>
      </c>
      <c r="C9" s="1">
        <v>288</v>
      </c>
      <c r="D9" s="9" t="s">
        <v>42</v>
      </c>
      <c r="E9" s="11">
        <v>200</v>
      </c>
      <c r="F9" s="10">
        <v>38</v>
      </c>
      <c r="G9" s="4">
        <v>0.2</v>
      </c>
      <c r="H9" s="5">
        <v>0.03</v>
      </c>
      <c r="I9" s="4">
        <v>9.3000000000000007</v>
      </c>
      <c r="J9" s="53">
        <v>2.73</v>
      </c>
      <c r="K9" s="53">
        <v>0.73</v>
      </c>
      <c r="L9" s="53">
        <v>0.06</v>
      </c>
      <c r="M9" s="53">
        <v>0</v>
      </c>
      <c r="N9" s="53">
        <v>0</v>
      </c>
      <c r="O9" s="53">
        <v>1.1200000000000001</v>
      </c>
    </row>
    <row r="10" spans="1:15" ht="15.75">
      <c r="A10" s="25"/>
      <c r="B10" s="5" t="s">
        <v>122</v>
      </c>
      <c r="C10" s="1">
        <v>1</v>
      </c>
      <c r="D10" s="9" t="s">
        <v>43</v>
      </c>
      <c r="E10" s="130" t="s">
        <v>104</v>
      </c>
      <c r="F10" s="10">
        <v>146</v>
      </c>
      <c r="G10" s="4">
        <v>2.4</v>
      </c>
      <c r="H10" s="5">
        <v>8.6</v>
      </c>
      <c r="I10" s="4">
        <v>14.6</v>
      </c>
      <c r="J10" s="4">
        <v>8.1</v>
      </c>
      <c r="K10" s="4">
        <v>9.9</v>
      </c>
      <c r="L10" s="4">
        <v>0.62</v>
      </c>
      <c r="M10" s="4">
        <v>0.05</v>
      </c>
      <c r="N10" s="4">
        <v>0.03</v>
      </c>
      <c r="O10" s="4">
        <v>0</v>
      </c>
    </row>
    <row r="11" spans="1:15" ht="15.75" thickBot="1">
      <c r="A11" s="29"/>
      <c r="B11" s="12"/>
      <c r="C11" s="13"/>
      <c r="D11" s="30" t="s">
        <v>46</v>
      </c>
      <c r="E11" s="31">
        <v>445</v>
      </c>
      <c r="F11" s="32">
        <f>SUM(F7:F10)</f>
        <v>429</v>
      </c>
      <c r="G11" s="32">
        <f>SUM(G7:G10)</f>
        <v>9.6999999999999993</v>
      </c>
      <c r="H11" s="76">
        <f>SUM(H7:H10)</f>
        <v>16.53</v>
      </c>
      <c r="I11" s="32">
        <f>SUM(I7:I10)</f>
        <v>60.6</v>
      </c>
      <c r="J11" s="32">
        <f t="shared" ref="J11:O11" si="0">SUM(J8:J10)</f>
        <v>157.76</v>
      </c>
      <c r="K11" s="32">
        <f t="shared" si="0"/>
        <v>43.789999999999992</v>
      </c>
      <c r="L11" s="32">
        <f t="shared" si="0"/>
        <v>1.5699999999999998</v>
      </c>
      <c r="M11" s="32">
        <f t="shared" si="0"/>
        <v>0.18</v>
      </c>
      <c r="N11" s="32">
        <f t="shared" si="0"/>
        <v>0.2</v>
      </c>
      <c r="O11" s="32">
        <f t="shared" si="0"/>
        <v>1.62</v>
      </c>
    </row>
    <row r="12" spans="1:15">
      <c r="A12" s="21" t="s">
        <v>47</v>
      </c>
      <c r="B12" s="14"/>
      <c r="C12" s="14">
        <v>38.590000000000003</v>
      </c>
      <c r="D12" s="14" t="s">
        <v>48</v>
      </c>
      <c r="E12" s="14">
        <v>200</v>
      </c>
      <c r="F12" s="14">
        <v>94</v>
      </c>
      <c r="G12" s="22">
        <v>0.8</v>
      </c>
      <c r="H12" s="80">
        <v>0.8</v>
      </c>
      <c r="I12" s="14">
        <v>19.600000000000001</v>
      </c>
      <c r="J12" s="14">
        <v>86</v>
      </c>
      <c r="K12" s="14">
        <v>45</v>
      </c>
      <c r="L12" s="14">
        <v>32</v>
      </c>
      <c r="M12" s="14">
        <v>12</v>
      </c>
      <c r="N12" s="14">
        <v>18</v>
      </c>
      <c r="O12" s="15">
        <v>46</v>
      </c>
    </row>
    <row r="13" spans="1:15" ht="15.75" thickBot="1">
      <c r="A13" s="16"/>
      <c r="B13" s="17"/>
      <c r="C13" s="17"/>
      <c r="D13" s="18" t="s">
        <v>49</v>
      </c>
      <c r="E13" s="19">
        <v>200</v>
      </c>
      <c r="F13" s="19">
        <v>94</v>
      </c>
      <c r="G13" s="78">
        <v>0.8</v>
      </c>
      <c r="H13" s="81">
        <v>0.8</v>
      </c>
      <c r="I13" s="19">
        <v>19.600000000000001</v>
      </c>
      <c r="J13" s="19">
        <v>86</v>
      </c>
      <c r="K13" s="19">
        <v>45</v>
      </c>
      <c r="L13" s="19">
        <v>32</v>
      </c>
      <c r="M13" s="19">
        <v>12</v>
      </c>
      <c r="N13" s="19">
        <v>18</v>
      </c>
      <c r="O13" s="20">
        <v>46</v>
      </c>
    </row>
    <row r="14" spans="1:15">
      <c r="A14" s="39" t="s">
        <v>14</v>
      </c>
      <c r="B14" s="40" t="s">
        <v>11</v>
      </c>
      <c r="C14" s="152">
        <v>26</v>
      </c>
      <c r="D14" s="153" t="s">
        <v>106</v>
      </c>
      <c r="E14" s="152">
        <v>60</v>
      </c>
      <c r="F14" s="43">
        <v>49</v>
      </c>
      <c r="G14" s="40">
        <v>0.4</v>
      </c>
      <c r="H14" s="87">
        <v>2</v>
      </c>
      <c r="I14" s="6">
        <v>3.3</v>
      </c>
      <c r="J14" s="6">
        <v>12.5</v>
      </c>
      <c r="K14" s="6">
        <v>7.27</v>
      </c>
      <c r="L14" s="6">
        <v>0.72</v>
      </c>
      <c r="M14" s="6">
        <v>0.01</v>
      </c>
      <c r="N14" s="6">
        <v>0.01</v>
      </c>
      <c r="O14" s="44">
        <v>1.94</v>
      </c>
    </row>
    <row r="15" spans="1:15">
      <c r="A15" s="25"/>
      <c r="B15" s="5" t="s">
        <v>15</v>
      </c>
      <c r="C15" s="11">
        <v>62</v>
      </c>
      <c r="D15" s="151" t="s">
        <v>85</v>
      </c>
      <c r="E15" s="11">
        <v>200</v>
      </c>
      <c r="F15" s="10">
        <v>169</v>
      </c>
      <c r="G15" s="5">
        <v>6.2</v>
      </c>
      <c r="H15" s="83">
        <v>4.0999999999999996</v>
      </c>
      <c r="I15" s="4">
        <v>25.5</v>
      </c>
      <c r="J15" s="4">
        <v>25.46</v>
      </c>
      <c r="K15" s="4">
        <v>31.42</v>
      </c>
      <c r="L15" s="4">
        <v>1.82</v>
      </c>
      <c r="M15" s="4">
        <v>0.17</v>
      </c>
      <c r="N15" s="4">
        <v>0.06</v>
      </c>
      <c r="O15" s="26">
        <v>3.73</v>
      </c>
    </row>
    <row r="16" spans="1:15">
      <c r="A16" s="25"/>
      <c r="B16" s="5" t="s">
        <v>16</v>
      </c>
      <c r="C16" s="11">
        <v>120</v>
      </c>
      <c r="D16" s="151" t="s">
        <v>107</v>
      </c>
      <c r="E16" s="11">
        <v>150</v>
      </c>
      <c r="F16" s="10">
        <v>237.8</v>
      </c>
      <c r="G16" s="5">
        <v>12.95</v>
      </c>
      <c r="H16" s="83">
        <v>15.24</v>
      </c>
      <c r="I16" s="4">
        <v>12.02</v>
      </c>
      <c r="J16" s="4">
        <v>35.72</v>
      </c>
      <c r="K16" s="4">
        <v>39.44</v>
      </c>
      <c r="L16" s="4">
        <v>2.48</v>
      </c>
      <c r="M16" s="4">
        <v>0.12</v>
      </c>
      <c r="N16" s="4">
        <v>0.15</v>
      </c>
      <c r="O16" s="26">
        <v>22.09</v>
      </c>
    </row>
    <row r="17" spans="1:15">
      <c r="A17" s="25"/>
      <c r="B17" s="5" t="s">
        <v>13</v>
      </c>
      <c r="C17" s="11">
        <v>296</v>
      </c>
      <c r="D17" s="151" t="s">
        <v>50</v>
      </c>
      <c r="E17" s="11">
        <v>200</v>
      </c>
      <c r="F17" s="10">
        <v>89</v>
      </c>
      <c r="G17" s="5">
        <v>0.9</v>
      </c>
      <c r="H17" s="83">
        <v>0.05</v>
      </c>
      <c r="I17" s="4">
        <v>20.6</v>
      </c>
      <c r="J17" s="4">
        <v>25.13</v>
      </c>
      <c r="K17" s="4">
        <v>15.89</v>
      </c>
      <c r="L17" s="4">
        <v>0.52</v>
      </c>
      <c r="M17" s="4">
        <v>0.01</v>
      </c>
      <c r="N17" s="4">
        <v>0.03</v>
      </c>
      <c r="O17" s="26">
        <v>0.13</v>
      </c>
    </row>
    <row r="18" spans="1:15">
      <c r="A18" s="25"/>
      <c r="B18" s="5" t="s">
        <v>17</v>
      </c>
      <c r="C18" s="11">
        <v>1.2</v>
      </c>
      <c r="D18" s="151" t="s">
        <v>108</v>
      </c>
      <c r="E18" s="11">
        <v>50</v>
      </c>
      <c r="F18" s="10">
        <v>110</v>
      </c>
      <c r="G18" s="5">
        <v>4</v>
      </c>
      <c r="H18" s="83">
        <v>0.5</v>
      </c>
      <c r="I18" s="4">
        <v>23</v>
      </c>
      <c r="J18" s="4">
        <v>11.6</v>
      </c>
      <c r="K18" s="4">
        <v>16.8</v>
      </c>
      <c r="L18" s="4">
        <v>1.2</v>
      </c>
      <c r="M18" s="4">
        <v>0.16</v>
      </c>
      <c r="N18" s="4">
        <v>0.08</v>
      </c>
      <c r="O18" s="26">
        <v>0</v>
      </c>
    </row>
    <row r="19" spans="1:15" ht="15.75" thickBot="1">
      <c r="A19" s="29"/>
      <c r="B19" s="12"/>
      <c r="C19" s="13"/>
      <c r="D19" s="149" t="s">
        <v>51</v>
      </c>
      <c r="E19" s="31">
        <v>625</v>
      </c>
      <c r="F19" s="32">
        <f t="shared" ref="F19:O19" si="1">SUM(F12:F18)</f>
        <v>842.8</v>
      </c>
      <c r="G19" s="76">
        <f t="shared" si="1"/>
        <v>26.049999999999997</v>
      </c>
      <c r="H19" s="81">
        <f t="shared" si="1"/>
        <v>23.49</v>
      </c>
      <c r="I19" s="19">
        <f t="shared" si="1"/>
        <v>123.62</v>
      </c>
      <c r="J19" s="19">
        <f t="shared" si="1"/>
        <v>282.41000000000003</v>
      </c>
      <c r="K19" s="19">
        <f t="shared" si="1"/>
        <v>200.82</v>
      </c>
      <c r="L19" s="19">
        <f t="shared" si="1"/>
        <v>70.739999999999995</v>
      </c>
      <c r="M19" s="19">
        <f t="shared" si="1"/>
        <v>24.470000000000006</v>
      </c>
      <c r="N19" s="19">
        <f t="shared" si="1"/>
        <v>36.33</v>
      </c>
      <c r="O19" s="20">
        <f t="shared" si="1"/>
        <v>119.89</v>
      </c>
    </row>
    <row r="20" spans="1:15">
      <c r="A20" s="21" t="s">
        <v>52</v>
      </c>
      <c r="B20" s="14" t="s">
        <v>12</v>
      </c>
      <c r="C20" s="23">
        <v>77</v>
      </c>
      <c r="D20" s="36" t="s">
        <v>53</v>
      </c>
      <c r="E20" s="14">
        <v>200</v>
      </c>
      <c r="F20" s="14">
        <v>119</v>
      </c>
      <c r="G20" s="14">
        <v>4.4000000000000004</v>
      </c>
      <c r="H20" s="40">
        <v>4.2</v>
      </c>
      <c r="I20" s="84">
        <v>15.9</v>
      </c>
      <c r="J20" s="14">
        <v>108.49</v>
      </c>
      <c r="K20" s="14">
        <v>14.41</v>
      </c>
      <c r="L20" s="14">
        <v>0.32</v>
      </c>
      <c r="M20" s="14">
        <v>0.05</v>
      </c>
      <c r="N20" s="14">
        <v>0.13</v>
      </c>
      <c r="O20" s="15">
        <v>0.52</v>
      </c>
    </row>
    <row r="21" spans="1:15">
      <c r="A21" s="25"/>
      <c r="B21" s="4" t="s">
        <v>55</v>
      </c>
      <c r="C21" s="1">
        <v>286</v>
      </c>
      <c r="D21" s="37" t="s">
        <v>22</v>
      </c>
      <c r="E21" s="4">
        <v>200</v>
      </c>
      <c r="F21" s="4">
        <v>25</v>
      </c>
      <c r="G21" s="4">
        <v>0.1</v>
      </c>
      <c r="H21" s="5">
        <v>0.03</v>
      </c>
      <c r="I21" s="25">
        <v>9.1</v>
      </c>
      <c r="J21" s="4">
        <v>0.26</v>
      </c>
      <c r="K21" s="4">
        <v>0</v>
      </c>
      <c r="L21" s="4">
        <v>0.03</v>
      </c>
      <c r="M21" s="4">
        <v>0</v>
      </c>
      <c r="N21" s="4">
        <v>0</v>
      </c>
      <c r="O21" s="26">
        <v>0</v>
      </c>
    </row>
    <row r="22" spans="1:15">
      <c r="A22" s="25"/>
      <c r="B22" s="5" t="s">
        <v>122</v>
      </c>
      <c r="C22" s="1">
        <v>1.1000000000000001</v>
      </c>
      <c r="D22" s="37" t="s">
        <v>54</v>
      </c>
      <c r="E22" s="4">
        <v>40</v>
      </c>
      <c r="F22" s="4">
        <v>104</v>
      </c>
      <c r="G22" s="4">
        <v>3.2</v>
      </c>
      <c r="H22" s="5">
        <v>0.4</v>
      </c>
      <c r="I22" s="25">
        <v>22</v>
      </c>
      <c r="J22" s="4">
        <v>8</v>
      </c>
      <c r="K22" s="4">
        <v>5.6</v>
      </c>
      <c r="L22" s="4">
        <v>1</v>
      </c>
      <c r="M22" s="4">
        <v>0.14000000000000001</v>
      </c>
      <c r="N22" s="4">
        <v>0.08</v>
      </c>
      <c r="O22" s="26">
        <v>0</v>
      </c>
    </row>
    <row r="23" spans="1:15">
      <c r="A23" s="25"/>
      <c r="B23" s="4"/>
      <c r="C23" s="4"/>
      <c r="D23" s="35" t="s">
        <v>56</v>
      </c>
      <c r="E23" s="8">
        <v>440</v>
      </c>
      <c r="F23" s="8">
        <f t="shared" ref="F23:O23" si="2">SUM(F20:F22)</f>
        <v>248</v>
      </c>
      <c r="G23" s="8">
        <f t="shared" si="2"/>
        <v>7.7</v>
      </c>
      <c r="H23" s="77">
        <f t="shared" si="2"/>
        <v>4.6300000000000008</v>
      </c>
      <c r="I23" s="85">
        <f t="shared" si="2"/>
        <v>47</v>
      </c>
      <c r="J23" s="8">
        <f t="shared" si="2"/>
        <v>116.75</v>
      </c>
      <c r="K23" s="8">
        <f t="shared" si="2"/>
        <v>20.009999999999998</v>
      </c>
      <c r="L23" s="8">
        <f t="shared" si="2"/>
        <v>1.35</v>
      </c>
      <c r="M23" s="8">
        <f t="shared" si="2"/>
        <v>0.19</v>
      </c>
      <c r="N23" s="8">
        <f t="shared" si="2"/>
        <v>0.21000000000000002</v>
      </c>
      <c r="O23" s="38">
        <f t="shared" si="2"/>
        <v>0.52</v>
      </c>
    </row>
    <row r="24" spans="1:15" ht="15.75" thickBot="1">
      <c r="A24" s="16"/>
      <c r="B24" s="17"/>
      <c r="C24" s="17"/>
      <c r="D24" s="17" t="s">
        <v>57</v>
      </c>
      <c r="E24" s="19">
        <v>1710</v>
      </c>
      <c r="F24" s="19">
        <v>1552.8</v>
      </c>
      <c r="G24" s="19">
        <v>42.45</v>
      </c>
      <c r="H24" s="78">
        <v>43.25</v>
      </c>
      <c r="I24" s="86">
        <v>241.72</v>
      </c>
      <c r="J24" s="17">
        <v>642.91999999999996</v>
      </c>
      <c r="K24" s="17">
        <v>309.62</v>
      </c>
      <c r="L24" s="17">
        <v>105.66</v>
      </c>
      <c r="M24" s="17">
        <v>36.840000000000003</v>
      </c>
      <c r="N24" s="17">
        <v>54.74</v>
      </c>
      <c r="O24" s="82">
        <v>168.03</v>
      </c>
    </row>
    <row r="25" spans="1:15">
      <c r="A25" s="3"/>
      <c r="B25" s="3"/>
      <c r="C25" s="3"/>
      <c r="D25" s="3"/>
      <c r="E25" s="34"/>
      <c r="F25" s="34"/>
      <c r="G25" s="34"/>
      <c r="H25" s="34"/>
      <c r="I25" s="34"/>
    </row>
    <row r="26" spans="1:15">
      <c r="A26" s="7" t="s">
        <v>87</v>
      </c>
      <c r="B26" s="7"/>
      <c r="C26" s="7"/>
      <c r="D26" s="7"/>
      <c r="E26" s="34"/>
      <c r="F26" s="34" t="s">
        <v>66</v>
      </c>
      <c r="G26" s="34"/>
      <c r="H26" s="34"/>
      <c r="I26" s="34"/>
    </row>
    <row r="27" spans="1:15">
      <c r="A27" s="3" t="s">
        <v>45</v>
      </c>
      <c r="B27" s="3"/>
      <c r="C27" s="3"/>
      <c r="D27" s="3" t="s">
        <v>44</v>
      </c>
      <c r="E27" s="3"/>
      <c r="F27" s="3" t="s">
        <v>1</v>
      </c>
      <c r="G27" s="3"/>
      <c r="H27" s="3"/>
      <c r="I27" s="3"/>
    </row>
    <row r="28" spans="1:15">
      <c r="A28" s="67" t="s">
        <v>2</v>
      </c>
      <c r="B28" s="67" t="s">
        <v>3</v>
      </c>
      <c r="C28" s="67" t="s">
        <v>4</v>
      </c>
      <c r="D28" s="67" t="s">
        <v>5</v>
      </c>
      <c r="E28" s="67" t="s">
        <v>6</v>
      </c>
      <c r="F28" s="209" t="s">
        <v>88</v>
      </c>
      <c r="G28" s="207"/>
      <c r="H28" s="207"/>
      <c r="I28" s="208"/>
      <c r="J28" s="209" t="s">
        <v>89</v>
      </c>
      <c r="K28" s="207"/>
      <c r="L28" s="208"/>
      <c r="M28" s="209" t="s">
        <v>90</v>
      </c>
      <c r="N28" s="207"/>
      <c r="O28" s="208"/>
    </row>
    <row r="29" spans="1:15" ht="15.75" thickBot="1">
      <c r="A29" s="93"/>
      <c r="B29" s="94"/>
      <c r="C29" s="95"/>
      <c r="D29" s="74"/>
      <c r="E29" s="95"/>
      <c r="F29" s="75" t="s">
        <v>7</v>
      </c>
      <c r="G29" s="75" t="s">
        <v>8</v>
      </c>
      <c r="H29" s="75" t="s">
        <v>9</v>
      </c>
      <c r="I29" s="79" t="s">
        <v>10</v>
      </c>
      <c r="J29" s="75" t="s">
        <v>91</v>
      </c>
      <c r="K29" s="75" t="s">
        <v>92</v>
      </c>
      <c r="L29" s="75" t="s">
        <v>93</v>
      </c>
      <c r="M29" s="75" t="s">
        <v>94</v>
      </c>
      <c r="N29" s="75" t="s">
        <v>95</v>
      </c>
      <c r="O29" s="75" t="s">
        <v>96</v>
      </c>
    </row>
    <row r="30" spans="1:15">
      <c r="A30" s="96" t="s">
        <v>98</v>
      </c>
      <c r="B30" s="100" t="s">
        <v>19</v>
      </c>
      <c r="C30" s="97">
        <v>183</v>
      </c>
      <c r="D30" s="98" t="s">
        <v>97</v>
      </c>
      <c r="E30" s="97" t="s">
        <v>40</v>
      </c>
      <c r="F30" s="99">
        <v>215</v>
      </c>
      <c r="G30" s="99">
        <v>5</v>
      </c>
      <c r="H30" s="100">
        <v>7.8</v>
      </c>
      <c r="I30" s="99">
        <v>30.9</v>
      </c>
      <c r="J30" s="99">
        <v>122.89</v>
      </c>
      <c r="K30" s="99">
        <v>27.96</v>
      </c>
      <c r="L30" s="99">
        <v>0.41</v>
      </c>
      <c r="M30" s="99">
        <v>0.06</v>
      </c>
      <c r="N30" s="99">
        <v>0.15</v>
      </c>
      <c r="O30" s="101">
        <v>0.54</v>
      </c>
    </row>
    <row r="31" spans="1:15">
      <c r="A31" s="25"/>
      <c r="B31" s="5" t="s">
        <v>21</v>
      </c>
      <c r="C31" s="1">
        <v>286</v>
      </c>
      <c r="D31" s="2" t="s">
        <v>22</v>
      </c>
      <c r="E31" s="4">
        <v>200</v>
      </c>
      <c r="F31" s="4">
        <v>25</v>
      </c>
      <c r="G31" s="4">
        <v>0.1</v>
      </c>
      <c r="H31" s="5">
        <v>0.03</v>
      </c>
      <c r="I31" s="4">
        <v>9.1</v>
      </c>
      <c r="J31" s="4">
        <v>0.26</v>
      </c>
      <c r="K31" s="4">
        <v>0</v>
      </c>
      <c r="L31" s="4">
        <v>0.03</v>
      </c>
      <c r="M31" s="4">
        <v>0</v>
      </c>
      <c r="N31" s="4">
        <v>0</v>
      </c>
      <c r="O31" s="26">
        <v>0</v>
      </c>
    </row>
    <row r="32" spans="1:15" ht="15.75">
      <c r="A32" s="25"/>
      <c r="B32" s="5" t="s">
        <v>122</v>
      </c>
      <c r="C32" s="1">
        <v>3</v>
      </c>
      <c r="D32" s="9" t="s">
        <v>58</v>
      </c>
      <c r="E32" s="11" t="s">
        <v>59</v>
      </c>
      <c r="F32" s="10">
        <v>172</v>
      </c>
      <c r="G32" s="4">
        <v>7.9</v>
      </c>
      <c r="H32" s="5">
        <v>475</v>
      </c>
      <c r="I32" s="4">
        <v>24.2</v>
      </c>
      <c r="J32" s="4">
        <v>161.5</v>
      </c>
      <c r="K32" s="4">
        <v>24.7</v>
      </c>
      <c r="L32" s="4">
        <v>1.1100000000000001</v>
      </c>
      <c r="M32" s="4">
        <v>0.08</v>
      </c>
      <c r="N32" s="4">
        <v>0.09</v>
      </c>
      <c r="O32" s="26">
        <v>0.11</v>
      </c>
    </row>
    <row r="33" spans="1:15" ht="15.75" thickBot="1">
      <c r="A33" s="16"/>
      <c r="B33" s="17"/>
      <c r="C33" s="27"/>
      <c r="D33" s="46" t="s">
        <v>46</v>
      </c>
      <c r="E33" s="28">
        <v>470</v>
      </c>
      <c r="F33" s="19">
        <f>SUM(F29:F32)</f>
        <v>412</v>
      </c>
      <c r="G33" s="19">
        <f>SUM(G29:G32)</f>
        <v>13</v>
      </c>
      <c r="H33" s="78">
        <f>SUM(H29:H32)</f>
        <v>482.83</v>
      </c>
      <c r="I33" s="19">
        <f>SUM(I29:I32)</f>
        <v>64.2</v>
      </c>
      <c r="J33" s="19">
        <f t="shared" ref="J33:O33" si="3">SUM(J30:J32)</f>
        <v>284.64999999999998</v>
      </c>
      <c r="K33" s="19">
        <f t="shared" si="3"/>
        <v>52.66</v>
      </c>
      <c r="L33" s="19">
        <f t="shared" si="3"/>
        <v>1.55</v>
      </c>
      <c r="M33" s="19">
        <f t="shared" si="3"/>
        <v>0.14000000000000001</v>
      </c>
      <c r="N33" s="19">
        <f t="shared" si="3"/>
        <v>0.24</v>
      </c>
      <c r="O33" s="20">
        <f t="shared" si="3"/>
        <v>0.65</v>
      </c>
    </row>
    <row r="34" spans="1:15">
      <c r="A34" s="21" t="s">
        <v>60</v>
      </c>
      <c r="B34" s="14"/>
      <c r="C34" s="14">
        <v>282</v>
      </c>
      <c r="D34" s="14" t="s">
        <v>33</v>
      </c>
      <c r="E34" s="47">
        <v>200</v>
      </c>
      <c r="F34" s="14">
        <v>91</v>
      </c>
      <c r="G34" s="14">
        <v>5.6</v>
      </c>
      <c r="H34" s="22">
        <v>0.1</v>
      </c>
      <c r="I34" s="14">
        <v>16.399999999999999</v>
      </c>
      <c r="J34" s="14">
        <v>161.5</v>
      </c>
      <c r="K34" s="14">
        <v>24.7</v>
      </c>
      <c r="L34" s="14">
        <v>1.1100000000000001</v>
      </c>
      <c r="M34" s="14">
        <v>0.08</v>
      </c>
      <c r="N34" s="14">
        <v>0.09</v>
      </c>
      <c r="O34" s="15">
        <v>0.11</v>
      </c>
    </row>
    <row r="35" spans="1:15">
      <c r="A35" s="25"/>
      <c r="B35" s="4"/>
      <c r="C35" s="4"/>
      <c r="D35" s="4" t="s">
        <v>61</v>
      </c>
      <c r="E35" s="4">
        <v>40</v>
      </c>
      <c r="F35" s="4">
        <v>166.9</v>
      </c>
      <c r="G35" s="4">
        <v>3</v>
      </c>
      <c r="H35" s="5">
        <v>3.9</v>
      </c>
      <c r="I35" s="4">
        <v>29.8</v>
      </c>
      <c r="J35" s="4">
        <v>0.12</v>
      </c>
      <c r="K35" s="4">
        <v>2.2999999999999998</v>
      </c>
      <c r="L35" s="4">
        <v>0.08</v>
      </c>
      <c r="M35" s="4">
        <v>0.02</v>
      </c>
      <c r="N35" s="4">
        <v>0.01</v>
      </c>
      <c r="O35" s="26">
        <v>0</v>
      </c>
    </row>
    <row r="36" spans="1:15" ht="15.75" thickBot="1">
      <c r="A36" s="16"/>
      <c r="B36" s="17"/>
      <c r="C36" s="17"/>
      <c r="D36" s="30" t="s">
        <v>49</v>
      </c>
      <c r="E36" s="32">
        <v>240</v>
      </c>
      <c r="F36" s="19">
        <f>SUM(F34:F35)</f>
        <v>257.89999999999998</v>
      </c>
      <c r="G36" s="19">
        <v>8.6</v>
      </c>
      <c r="H36" s="78">
        <v>4</v>
      </c>
      <c r="I36" s="19">
        <f t="shared" ref="I36:O36" si="4">SUM(I34:I35)</f>
        <v>46.2</v>
      </c>
      <c r="J36" s="19">
        <f t="shared" si="4"/>
        <v>161.62</v>
      </c>
      <c r="K36" s="19">
        <f t="shared" si="4"/>
        <v>27</v>
      </c>
      <c r="L36" s="19">
        <f t="shared" si="4"/>
        <v>1.1900000000000002</v>
      </c>
      <c r="M36" s="19">
        <f t="shared" si="4"/>
        <v>0.1</v>
      </c>
      <c r="N36" s="19">
        <f t="shared" si="4"/>
        <v>9.9999999999999992E-2</v>
      </c>
      <c r="O36" s="20">
        <f t="shared" si="4"/>
        <v>0.11</v>
      </c>
    </row>
    <row r="37" spans="1:15" ht="15.75" thickBot="1">
      <c r="A37" s="21" t="s">
        <v>14</v>
      </c>
      <c r="B37" s="14" t="s">
        <v>11</v>
      </c>
      <c r="C37" s="171">
        <v>246.14</v>
      </c>
      <c r="D37" s="188" t="s">
        <v>142</v>
      </c>
      <c r="E37" s="198">
        <v>40</v>
      </c>
      <c r="F37" s="198">
        <v>4</v>
      </c>
      <c r="G37" s="198">
        <v>0</v>
      </c>
      <c r="H37" s="198">
        <v>0</v>
      </c>
      <c r="I37" s="198">
        <v>0</v>
      </c>
      <c r="J37" s="198">
        <v>6.8</v>
      </c>
      <c r="K37" s="198">
        <v>5.6</v>
      </c>
      <c r="L37" s="198">
        <v>0.2</v>
      </c>
      <c r="M37" s="198">
        <v>0.01</v>
      </c>
      <c r="N37" s="198">
        <v>0.02</v>
      </c>
      <c r="O37" s="198">
        <v>2.8</v>
      </c>
    </row>
    <row r="38" spans="1:15">
      <c r="A38" s="25"/>
      <c r="B38" s="14" t="s">
        <v>15</v>
      </c>
      <c r="C38" s="155">
        <v>52</v>
      </c>
      <c r="D38" s="157" t="s">
        <v>62</v>
      </c>
      <c r="E38" s="11">
        <v>200</v>
      </c>
      <c r="F38" s="10">
        <v>219</v>
      </c>
      <c r="G38" s="4">
        <v>11.9</v>
      </c>
      <c r="H38" s="5">
        <v>14.3</v>
      </c>
      <c r="I38" s="4">
        <v>10.6</v>
      </c>
      <c r="J38" s="4">
        <v>35.799999999999997</v>
      </c>
      <c r="K38" s="4">
        <v>20.2</v>
      </c>
      <c r="L38" s="4">
        <v>1.98</v>
      </c>
      <c r="M38" s="4">
        <v>0.09</v>
      </c>
      <c r="N38" s="4">
        <v>0.14000000000000001</v>
      </c>
      <c r="O38" s="26">
        <v>2.62</v>
      </c>
    </row>
    <row r="39" spans="1:15">
      <c r="A39" s="25"/>
      <c r="B39" s="4" t="s">
        <v>23</v>
      </c>
      <c r="C39" s="154">
        <v>95</v>
      </c>
      <c r="D39" s="156" t="s">
        <v>109</v>
      </c>
      <c r="E39" s="11" t="s">
        <v>141</v>
      </c>
      <c r="F39" s="10">
        <v>196</v>
      </c>
      <c r="G39" s="4">
        <v>5.5</v>
      </c>
      <c r="H39" s="5">
        <v>4.2</v>
      </c>
      <c r="I39" s="4">
        <v>33.299999999999997</v>
      </c>
      <c r="J39" s="4">
        <v>9.31</v>
      </c>
      <c r="K39" s="4">
        <v>7.31</v>
      </c>
      <c r="L39" s="4">
        <v>0.74</v>
      </c>
      <c r="M39" s="4">
        <v>0.06</v>
      </c>
      <c r="N39" s="4">
        <v>0.02</v>
      </c>
      <c r="O39" s="26">
        <v>0</v>
      </c>
    </row>
    <row r="40" spans="1:15">
      <c r="A40" s="25"/>
      <c r="B40" s="4" t="s">
        <v>20</v>
      </c>
      <c r="C40" s="154">
        <v>216</v>
      </c>
      <c r="D40" s="156" t="s">
        <v>103</v>
      </c>
      <c r="E40" s="11">
        <v>150</v>
      </c>
      <c r="F40" s="10">
        <v>89</v>
      </c>
      <c r="G40" s="5">
        <v>0.9</v>
      </c>
      <c r="H40" s="83">
        <v>0.05</v>
      </c>
      <c r="I40" s="4">
        <v>20.6</v>
      </c>
      <c r="J40" s="4">
        <v>25.13</v>
      </c>
      <c r="K40" s="4">
        <v>15.89</v>
      </c>
      <c r="L40" s="4">
        <v>0.52</v>
      </c>
      <c r="M40" s="4">
        <v>0.01</v>
      </c>
      <c r="N40" s="4">
        <v>0.03</v>
      </c>
      <c r="O40" s="26">
        <v>0.13</v>
      </c>
    </row>
    <row r="41" spans="1:15">
      <c r="A41" s="25"/>
      <c r="B41" s="4" t="s">
        <v>13</v>
      </c>
      <c r="C41" s="154">
        <v>296</v>
      </c>
      <c r="D41" s="151" t="s">
        <v>50</v>
      </c>
      <c r="E41" s="11">
        <v>200</v>
      </c>
      <c r="F41" s="10">
        <v>89</v>
      </c>
      <c r="G41" s="5">
        <v>0.9</v>
      </c>
      <c r="H41" s="83">
        <v>0.05</v>
      </c>
      <c r="I41" s="4">
        <v>20.6</v>
      </c>
      <c r="J41" s="4">
        <v>25.13</v>
      </c>
      <c r="K41" s="4">
        <v>15.89</v>
      </c>
      <c r="L41" s="4">
        <v>0.52</v>
      </c>
      <c r="M41" s="4">
        <v>0.01</v>
      </c>
      <c r="N41" s="4">
        <v>0.03</v>
      </c>
      <c r="O41" s="26">
        <v>0.13</v>
      </c>
    </row>
    <row r="42" spans="1:15">
      <c r="A42" s="25"/>
      <c r="B42" s="4" t="s">
        <v>18</v>
      </c>
      <c r="C42" s="174">
        <v>1.2</v>
      </c>
      <c r="D42" s="151" t="s">
        <v>108</v>
      </c>
      <c r="E42" s="11">
        <v>50</v>
      </c>
      <c r="F42" s="10">
        <v>110</v>
      </c>
      <c r="G42" s="5">
        <v>4</v>
      </c>
      <c r="H42" s="83">
        <v>0.5</v>
      </c>
      <c r="I42" s="4">
        <v>23</v>
      </c>
      <c r="J42" s="4">
        <v>11.6</v>
      </c>
      <c r="K42" s="4">
        <v>16.8</v>
      </c>
      <c r="L42" s="4">
        <v>1.2</v>
      </c>
      <c r="M42" s="4">
        <v>0.16</v>
      </c>
      <c r="N42" s="4">
        <v>0.08</v>
      </c>
      <c r="O42" s="26">
        <v>0</v>
      </c>
    </row>
    <row r="43" spans="1:15" ht="15.75" thickBot="1">
      <c r="A43" s="16"/>
      <c r="B43" s="17"/>
      <c r="C43" s="17"/>
      <c r="D43" s="46" t="s">
        <v>51</v>
      </c>
      <c r="E43" s="28">
        <v>770</v>
      </c>
      <c r="F43" s="19">
        <v>668.03</v>
      </c>
      <c r="G43" s="19">
        <f>SUM(G34:G42)</f>
        <v>40.4</v>
      </c>
      <c r="H43" s="78">
        <f>SUM(H34:H42)</f>
        <v>27.1</v>
      </c>
      <c r="I43" s="19">
        <f t="shared" ref="I43:O43" si="5">SUM(I37:I42)</f>
        <v>108.1</v>
      </c>
      <c r="J43" s="19">
        <f t="shared" si="5"/>
        <v>113.76999999999998</v>
      </c>
      <c r="K43" s="19">
        <f t="shared" si="5"/>
        <v>81.69</v>
      </c>
      <c r="L43" s="19">
        <f t="shared" si="5"/>
        <v>5.16</v>
      </c>
      <c r="M43" s="19">
        <f t="shared" si="5"/>
        <v>0.33999999999999997</v>
      </c>
      <c r="N43" s="19">
        <f t="shared" si="5"/>
        <v>0.32</v>
      </c>
      <c r="O43" s="20">
        <f t="shared" si="5"/>
        <v>5.68</v>
      </c>
    </row>
    <row r="44" spans="1:15">
      <c r="A44" s="39" t="s">
        <v>52</v>
      </c>
      <c r="B44" s="6"/>
      <c r="C44" s="40">
        <v>276</v>
      </c>
      <c r="D44" s="60" t="s">
        <v>63</v>
      </c>
      <c r="E44" s="43">
        <v>60</v>
      </c>
      <c r="F44" s="6">
        <v>210</v>
      </c>
      <c r="G44" s="6">
        <v>4.2</v>
      </c>
      <c r="H44" s="40">
        <v>6.85</v>
      </c>
      <c r="I44" s="6">
        <v>32.6</v>
      </c>
      <c r="J44" s="6">
        <v>12.75</v>
      </c>
      <c r="K44" s="6">
        <v>8</v>
      </c>
      <c r="L44" s="6">
        <v>0.68</v>
      </c>
      <c r="M44" s="6">
        <v>7.0000000000000007E-2</v>
      </c>
      <c r="N44" s="6">
        <v>0.03</v>
      </c>
      <c r="O44" s="6">
        <v>0</v>
      </c>
    </row>
    <row r="45" spans="1:15">
      <c r="A45" s="25"/>
      <c r="B45" s="4" t="s">
        <v>21</v>
      </c>
      <c r="C45" s="5">
        <v>303</v>
      </c>
      <c r="D45" s="2" t="s">
        <v>64</v>
      </c>
      <c r="E45" s="10">
        <v>200</v>
      </c>
      <c r="F45" s="4">
        <v>76</v>
      </c>
      <c r="G45" s="4">
        <v>0</v>
      </c>
      <c r="H45" s="5">
        <v>0</v>
      </c>
      <c r="I45" s="4">
        <v>20</v>
      </c>
      <c r="J45" s="4">
        <v>0.48</v>
      </c>
      <c r="K45" s="4">
        <v>0</v>
      </c>
      <c r="L45" s="4">
        <v>0.06</v>
      </c>
      <c r="M45" s="4">
        <v>0</v>
      </c>
      <c r="N45" s="4">
        <v>0</v>
      </c>
      <c r="O45" s="4">
        <v>0</v>
      </c>
    </row>
    <row r="46" spans="1:15">
      <c r="A46" s="25"/>
      <c r="B46" s="4"/>
      <c r="C46" s="4"/>
      <c r="D46" s="45" t="s">
        <v>46</v>
      </c>
      <c r="E46" s="8">
        <v>260</v>
      </c>
      <c r="F46" s="8">
        <v>286</v>
      </c>
      <c r="G46" s="8">
        <v>4.2</v>
      </c>
      <c r="H46" s="77">
        <v>6.85</v>
      </c>
      <c r="I46" s="8">
        <v>52.6</v>
      </c>
      <c r="J46" s="8">
        <f t="shared" ref="J46:O46" si="6">SUM(J44:J45)</f>
        <v>13.23</v>
      </c>
      <c r="K46" s="8">
        <f t="shared" si="6"/>
        <v>8</v>
      </c>
      <c r="L46" s="8">
        <f t="shared" si="6"/>
        <v>0.74</v>
      </c>
      <c r="M46" s="8">
        <f t="shared" si="6"/>
        <v>7.0000000000000007E-2</v>
      </c>
      <c r="N46" s="8">
        <f t="shared" si="6"/>
        <v>0.03</v>
      </c>
      <c r="O46" s="8">
        <f t="shared" si="6"/>
        <v>0</v>
      </c>
    </row>
    <row r="47" spans="1:15" ht="15.75" thickBot="1">
      <c r="A47" s="16"/>
      <c r="B47" s="17"/>
      <c r="C47" s="17"/>
      <c r="D47" s="18" t="s">
        <v>65</v>
      </c>
      <c r="E47" s="19">
        <v>1740</v>
      </c>
      <c r="F47" s="19">
        <v>1623.93</v>
      </c>
      <c r="G47" s="19">
        <v>65.09</v>
      </c>
      <c r="H47" s="78">
        <v>522.94000000000005</v>
      </c>
      <c r="I47" s="8">
        <v>259.35000000000002</v>
      </c>
      <c r="J47" s="8">
        <v>566.42999999999995</v>
      </c>
      <c r="K47" s="8">
        <v>163.13999999999999</v>
      </c>
      <c r="L47" s="8">
        <v>8.48</v>
      </c>
      <c r="M47" s="8">
        <v>0.67</v>
      </c>
      <c r="N47" s="8">
        <v>0.68</v>
      </c>
      <c r="O47" s="8">
        <v>13.11</v>
      </c>
    </row>
    <row r="48" spans="1:15">
      <c r="A48" s="3"/>
      <c r="B48" s="3"/>
      <c r="C48" s="3"/>
      <c r="D48" s="33"/>
      <c r="E48" s="34"/>
      <c r="F48" s="34"/>
      <c r="G48" s="34"/>
      <c r="H48" s="34"/>
      <c r="I48" s="34"/>
    </row>
    <row r="49" spans="1:22">
      <c r="A49" s="3"/>
      <c r="B49" s="3"/>
      <c r="C49" s="3"/>
      <c r="D49" s="33"/>
      <c r="E49" s="34"/>
      <c r="F49" s="34"/>
      <c r="G49" s="34"/>
      <c r="H49" s="34"/>
      <c r="I49" s="34"/>
    </row>
    <row r="50" spans="1:22">
      <c r="A50" s="7" t="s">
        <v>87</v>
      </c>
      <c r="B50" s="7"/>
      <c r="C50" s="7"/>
      <c r="D50" s="7"/>
      <c r="E50" s="34"/>
      <c r="F50" s="34" t="s">
        <v>67</v>
      </c>
      <c r="G50" s="34"/>
      <c r="H50" s="34"/>
      <c r="I50" s="34"/>
    </row>
    <row r="51" spans="1:22">
      <c r="A51" s="3" t="s">
        <v>45</v>
      </c>
      <c r="B51" s="3"/>
      <c r="C51" s="3"/>
      <c r="D51" s="3" t="s">
        <v>44</v>
      </c>
      <c r="E51" s="3"/>
      <c r="F51" s="3" t="s">
        <v>1</v>
      </c>
      <c r="G51" s="3"/>
      <c r="H51" s="3"/>
      <c r="I51" s="3"/>
    </row>
    <row r="52" spans="1:22">
      <c r="A52" s="67" t="s">
        <v>2</v>
      </c>
      <c r="B52" s="67" t="s">
        <v>3</v>
      </c>
      <c r="C52" s="67" t="s">
        <v>4</v>
      </c>
      <c r="D52" s="67" t="s">
        <v>5</v>
      </c>
      <c r="E52" s="67" t="s">
        <v>6</v>
      </c>
      <c r="F52" s="209" t="s">
        <v>88</v>
      </c>
      <c r="G52" s="207"/>
      <c r="H52" s="207"/>
      <c r="I52" s="208"/>
      <c r="J52" s="209" t="s">
        <v>89</v>
      </c>
      <c r="K52" s="207"/>
      <c r="L52" s="208"/>
      <c r="M52" s="209" t="s">
        <v>90</v>
      </c>
      <c r="N52" s="207"/>
      <c r="O52" s="208"/>
    </row>
    <row r="53" spans="1:22">
      <c r="A53" s="68"/>
      <c r="B53" s="69"/>
      <c r="C53" s="70"/>
      <c r="D53" s="71"/>
      <c r="E53" s="70"/>
      <c r="F53" s="67" t="s">
        <v>7</v>
      </c>
      <c r="G53" s="67" t="s">
        <v>8</v>
      </c>
      <c r="H53" s="67" t="s">
        <v>9</v>
      </c>
      <c r="I53" s="72" t="s">
        <v>10</v>
      </c>
      <c r="J53" s="75" t="s">
        <v>91</v>
      </c>
      <c r="K53" s="75" t="s">
        <v>92</v>
      </c>
      <c r="L53" s="75" t="s">
        <v>93</v>
      </c>
      <c r="M53" s="75" t="s">
        <v>94</v>
      </c>
      <c r="N53" s="75" t="s">
        <v>95</v>
      </c>
      <c r="O53" s="75" t="s">
        <v>96</v>
      </c>
    </row>
    <row r="54" spans="1:22">
      <c r="A54" s="68" t="s">
        <v>98</v>
      </c>
      <c r="B54" s="124" t="s">
        <v>19</v>
      </c>
      <c r="C54" s="6">
        <v>194</v>
      </c>
      <c r="D54" s="60" t="s">
        <v>83</v>
      </c>
      <c r="E54" s="126" t="s">
        <v>40</v>
      </c>
      <c r="F54" s="65">
        <v>184</v>
      </c>
      <c r="G54" s="65">
        <v>5</v>
      </c>
      <c r="H54" s="65">
        <v>7.8</v>
      </c>
      <c r="I54" s="123">
        <v>23.4</v>
      </c>
      <c r="J54" s="6">
        <v>127.26</v>
      </c>
      <c r="K54" s="6">
        <v>17.43</v>
      </c>
      <c r="L54" s="6">
        <v>0.32</v>
      </c>
      <c r="M54" s="6">
        <v>0.06</v>
      </c>
      <c r="N54" s="6">
        <v>0.15</v>
      </c>
      <c r="O54" s="6">
        <v>0.55000000000000004</v>
      </c>
    </row>
    <row r="55" spans="1:22">
      <c r="A55" s="4"/>
      <c r="B55" s="4" t="s">
        <v>24</v>
      </c>
      <c r="C55" s="1">
        <v>286</v>
      </c>
      <c r="D55" s="2" t="s">
        <v>22</v>
      </c>
      <c r="E55" s="4">
        <v>200</v>
      </c>
      <c r="F55" s="4">
        <v>25</v>
      </c>
      <c r="G55" s="4">
        <v>0.1</v>
      </c>
      <c r="H55" s="5">
        <v>0.03</v>
      </c>
      <c r="I55" s="5">
        <v>9.1</v>
      </c>
      <c r="J55" s="4">
        <v>0.26</v>
      </c>
      <c r="K55" s="4">
        <v>0</v>
      </c>
      <c r="L55" s="4">
        <v>0.03</v>
      </c>
      <c r="M55" s="4">
        <v>0</v>
      </c>
      <c r="N55" s="4">
        <v>0</v>
      </c>
      <c r="O55" s="4">
        <v>0</v>
      </c>
    </row>
    <row r="56" spans="1:22" ht="15.75">
      <c r="A56" s="4"/>
      <c r="B56" s="4" t="s">
        <v>122</v>
      </c>
      <c r="C56" s="1">
        <v>1</v>
      </c>
      <c r="D56" s="9" t="s">
        <v>43</v>
      </c>
      <c r="E56" s="130" t="s">
        <v>111</v>
      </c>
      <c r="F56" s="10">
        <v>146</v>
      </c>
      <c r="G56" s="4">
        <v>2.4</v>
      </c>
      <c r="H56" s="5">
        <v>8.6</v>
      </c>
      <c r="I56" s="5">
        <v>14.6</v>
      </c>
      <c r="J56" s="4">
        <v>8.1</v>
      </c>
      <c r="K56" s="4">
        <v>9.9</v>
      </c>
      <c r="L56" s="4">
        <v>0.62</v>
      </c>
      <c r="M56" s="4">
        <v>0.05</v>
      </c>
      <c r="N56" s="4">
        <v>0.03</v>
      </c>
      <c r="O56" s="4">
        <v>0</v>
      </c>
    </row>
    <row r="57" spans="1:22" ht="15.75" thickBot="1">
      <c r="A57" s="12"/>
      <c r="B57" s="12"/>
      <c r="C57" s="12"/>
      <c r="D57" s="30" t="s">
        <v>68</v>
      </c>
      <c r="E57" s="32">
        <v>440</v>
      </c>
      <c r="F57" s="32">
        <f>SUM(F53:F56)</f>
        <v>355</v>
      </c>
      <c r="G57" s="32">
        <f>SUM(G53:G56)</f>
        <v>7.5</v>
      </c>
      <c r="H57" s="32">
        <f>SUM(H53:H56)</f>
        <v>16.43</v>
      </c>
      <c r="I57" s="76">
        <f>SUM(I53:I56)</f>
        <v>47.1</v>
      </c>
      <c r="J57" s="32">
        <f t="shared" ref="J57:O57" si="7">SUM(J54:J56)</f>
        <v>135.62</v>
      </c>
      <c r="K57" s="32">
        <f t="shared" si="7"/>
        <v>27.33</v>
      </c>
      <c r="L57" s="32">
        <f t="shared" si="7"/>
        <v>0.97</v>
      </c>
      <c r="M57" s="32">
        <f t="shared" si="7"/>
        <v>0.11</v>
      </c>
      <c r="N57" s="32">
        <f t="shared" si="7"/>
        <v>0.18</v>
      </c>
      <c r="O57" s="32">
        <f t="shared" si="7"/>
        <v>0.55000000000000004</v>
      </c>
    </row>
    <row r="58" spans="1:22">
      <c r="A58" s="21" t="s">
        <v>47</v>
      </c>
      <c r="B58" s="14"/>
      <c r="C58" s="14">
        <v>38.590000000000003</v>
      </c>
      <c r="D58" s="14" t="s">
        <v>48</v>
      </c>
      <c r="E58" s="14">
        <v>200</v>
      </c>
      <c r="F58" s="14">
        <v>94</v>
      </c>
      <c r="G58" s="22">
        <v>0.8</v>
      </c>
      <c r="H58" s="80">
        <v>0.8</v>
      </c>
      <c r="I58" s="14">
        <v>19.600000000000001</v>
      </c>
      <c r="J58" s="14">
        <v>86</v>
      </c>
      <c r="K58" s="14">
        <v>45</v>
      </c>
      <c r="L58" s="14">
        <v>32</v>
      </c>
      <c r="M58" s="14">
        <v>12</v>
      </c>
      <c r="N58" s="14">
        <v>18</v>
      </c>
      <c r="O58" s="15">
        <v>46</v>
      </c>
    </row>
    <row r="59" spans="1:22" ht="15.75" thickBot="1">
      <c r="A59" s="16"/>
      <c r="B59" s="17"/>
      <c r="C59" s="12"/>
      <c r="D59" s="30" t="s">
        <v>49</v>
      </c>
      <c r="E59" s="19">
        <v>200</v>
      </c>
      <c r="F59" s="19">
        <v>94</v>
      </c>
      <c r="G59" s="78">
        <v>0.8</v>
      </c>
      <c r="H59" s="81">
        <v>0.8</v>
      </c>
      <c r="I59" s="19">
        <v>19.600000000000001</v>
      </c>
      <c r="J59" s="19">
        <v>86</v>
      </c>
      <c r="K59" s="19">
        <v>45</v>
      </c>
      <c r="L59" s="19">
        <v>32</v>
      </c>
      <c r="M59" s="19">
        <v>12</v>
      </c>
      <c r="N59" s="19">
        <v>18</v>
      </c>
      <c r="O59" s="20">
        <v>46</v>
      </c>
    </row>
    <row r="60" spans="1:22">
      <c r="A60" s="21" t="s">
        <v>14</v>
      </c>
      <c r="B60" s="22" t="s">
        <v>11</v>
      </c>
      <c r="C60" s="22">
        <v>32</v>
      </c>
      <c r="D60" s="199" t="s">
        <v>143</v>
      </c>
      <c r="E60" s="24">
        <v>60</v>
      </c>
      <c r="F60" s="14">
        <v>52</v>
      </c>
      <c r="G60" s="14">
        <v>0.6</v>
      </c>
      <c r="H60" s="14">
        <v>2.7</v>
      </c>
      <c r="I60" s="22">
        <v>6.4</v>
      </c>
      <c r="J60" s="14">
        <v>15.33</v>
      </c>
      <c r="K60" s="14">
        <v>8.91</v>
      </c>
      <c r="L60" s="14">
        <v>0.8</v>
      </c>
      <c r="M60" s="14">
        <v>0.01</v>
      </c>
      <c r="N60" s="14">
        <v>0.02</v>
      </c>
      <c r="O60" s="15">
        <v>2.2400000000000002</v>
      </c>
    </row>
    <row r="61" spans="1:22">
      <c r="A61" s="25"/>
      <c r="B61" s="5" t="s">
        <v>15</v>
      </c>
      <c r="C61" s="5">
        <v>70</v>
      </c>
      <c r="D61" s="156" t="s">
        <v>144</v>
      </c>
      <c r="E61" s="127" t="s">
        <v>146</v>
      </c>
      <c r="F61" s="4">
        <v>83</v>
      </c>
      <c r="G61" s="4">
        <v>6.2</v>
      </c>
      <c r="H61" s="4">
        <v>1.5</v>
      </c>
      <c r="I61" s="5">
        <v>11</v>
      </c>
      <c r="J61" s="4">
        <v>14.1</v>
      </c>
      <c r="K61" s="4">
        <v>18.02</v>
      </c>
      <c r="L61" s="4">
        <v>0.65</v>
      </c>
      <c r="M61" s="4">
        <v>0.08</v>
      </c>
      <c r="N61" s="4">
        <v>0.05</v>
      </c>
      <c r="O61" s="26">
        <v>3.93</v>
      </c>
    </row>
    <row r="62" spans="1:22">
      <c r="A62" s="25"/>
      <c r="B62" s="5" t="s">
        <v>16</v>
      </c>
      <c r="C62" s="5">
        <v>91</v>
      </c>
      <c r="D62" s="156" t="s">
        <v>145</v>
      </c>
      <c r="E62" s="127" t="s">
        <v>147</v>
      </c>
      <c r="F62" s="4">
        <v>261</v>
      </c>
      <c r="G62" s="4">
        <v>17.100000000000001</v>
      </c>
      <c r="H62" s="5">
        <v>20.399999999999999</v>
      </c>
      <c r="I62" s="4">
        <v>2.2999999999999998</v>
      </c>
      <c r="J62" s="4">
        <v>12.1</v>
      </c>
      <c r="K62" s="4">
        <v>21.8</v>
      </c>
      <c r="L62" s="4">
        <v>2.56</v>
      </c>
      <c r="M62" s="4">
        <v>0.05</v>
      </c>
      <c r="N62" s="4">
        <v>0.12</v>
      </c>
      <c r="O62" s="4">
        <v>0.42</v>
      </c>
      <c r="P62" s="3"/>
      <c r="Q62" s="3"/>
      <c r="R62" s="3"/>
      <c r="S62" s="3"/>
      <c r="T62" s="3"/>
      <c r="U62" s="3"/>
      <c r="V62" s="3"/>
    </row>
    <row r="63" spans="1:22">
      <c r="A63" s="25"/>
      <c r="B63" s="5" t="s">
        <v>13</v>
      </c>
      <c r="C63" s="154">
        <v>610.03</v>
      </c>
      <c r="D63" s="150" t="s">
        <v>25</v>
      </c>
      <c r="E63" s="10">
        <v>155</v>
      </c>
      <c r="F63" s="4">
        <v>240</v>
      </c>
      <c r="G63" s="4">
        <v>14.6</v>
      </c>
      <c r="H63" s="4">
        <v>5.0999999999999996</v>
      </c>
      <c r="I63" s="5">
        <v>33.1</v>
      </c>
      <c r="J63" s="4">
        <v>78.2</v>
      </c>
      <c r="K63" s="4">
        <v>72.2</v>
      </c>
      <c r="L63" s="4">
        <v>4.5999999999999996</v>
      </c>
      <c r="M63" s="4">
        <v>0.4</v>
      </c>
      <c r="N63" s="4">
        <v>0.1</v>
      </c>
      <c r="O63" s="26">
        <v>0</v>
      </c>
      <c r="P63" s="3"/>
      <c r="Q63" s="3"/>
      <c r="R63" s="3"/>
      <c r="S63" s="3"/>
      <c r="T63" s="3"/>
      <c r="U63" s="3"/>
      <c r="V63" s="3"/>
    </row>
    <row r="64" spans="1:22">
      <c r="A64" s="25"/>
      <c r="B64" s="5" t="s">
        <v>26</v>
      </c>
      <c r="C64" s="154">
        <v>296</v>
      </c>
      <c r="D64" s="150" t="s">
        <v>112</v>
      </c>
      <c r="E64" s="128">
        <v>200</v>
      </c>
      <c r="F64" s="10">
        <v>89</v>
      </c>
      <c r="G64" s="5">
        <v>0.9</v>
      </c>
      <c r="H64" s="83">
        <v>0.05</v>
      </c>
      <c r="I64" s="4">
        <v>20.6</v>
      </c>
      <c r="J64" s="4">
        <v>25.13</v>
      </c>
      <c r="K64" s="4">
        <v>15.89</v>
      </c>
      <c r="L64" s="4">
        <v>0.52</v>
      </c>
      <c r="M64" s="4">
        <v>0.01</v>
      </c>
      <c r="N64" s="4">
        <v>0.03</v>
      </c>
      <c r="O64" s="26">
        <v>0.13</v>
      </c>
      <c r="P64" s="3"/>
      <c r="Q64" s="3"/>
      <c r="R64" s="3"/>
      <c r="S64" s="3"/>
      <c r="T64" s="3"/>
      <c r="U64" s="3"/>
      <c r="V64" s="3"/>
    </row>
    <row r="65" spans="1:22">
      <c r="A65" s="25"/>
      <c r="B65" s="5" t="s">
        <v>27</v>
      </c>
      <c r="C65" s="154">
        <v>1.2</v>
      </c>
      <c r="D65" s="150" t="s">
        <v>108</v>
      </c>
      <c r="E65" s="128">
        <v>50</v>
      </c>
      <c r="F65" s="10">
        <v>110</v>
      </c>
      <c r="G65" s="5">
        <v>4</v>
      </c>
      <c r="H65" s="83">
        <v>0.5</v>
      </c>
      <c r="I65" s="4">
        <v>23</v>
      </c>
      <c r="J65" s="4">
        <v>11.6</v>
      </c>
      <c r="K65" s="4">
        <v>16.8</v>
      </c>
      <c r="L65" s="4">
        <v>1.2</v>
      </c>
      <c r="M65" s="4">
        <v>0.16</v>
      </c>
      <c r="N65" s="4">
        <v>0.08</v>
      </c>
      <c r="O65" s="26">
        <v>0</v>
      </c>
      <c r="P65" s="3"/>
      <c r="Q65" s="3"/>
      <c r="R65" s="3"/>
      <c r="S65" s="3"/>
      <c r="T65" s="3"/>
      <c r="U65" s="3"/>
      <c r="V65" s="3"/>
    </row>
    <row r="66" spans="1:22" ht="15.75" thickBot="1">
      <c r="A66" s="16"/>
      <c r="B66" s="17"/>
      <c r="C66" s="27"/>
      <c r="D66" s="46" t="s">
        <v>51</v>
      </c>
      <c r="E66" s="19">
        <v>780</v>
      </c>
      <c r="F66" s="19">
        <f t="shared" ref="F66:O66" si="8">SUM(F58:F65)</f>
        <v>1023</v>
      </c>
      <c r="G66" s="19">
        <f t="shared" si="8"/>
        <v>45</v>
      </c>
      <c r="H66" s="19">
        <f t="shared" si="8"/>
        <v>31.849999999999998</v>
      </c>
      <c r="I66" s="78">
        <f t="shared" si="8"/>
        <v>135.6</v>
      </c>
      <c r="J66" s="19">
        <f t="shared" si="8"/>
        <v>328.46000000000004</v>
      </c>
      <c r="K66" s="19">
        <f t="shared" si="8"/>
        <v>243.62</v>
      </c>
      <c r="L66" s="19">
        <f t="shared" si="8"/>
        <v>74.33</v>
      </c>
      <c r="M66" s="19">
        <f t="shared" si="8"/>
        <v>24.71</v>
      </c>
      <c r="N66" s="19">
        <f t="shared" si="8"/>
        <v>36.4</v>
      </c>
      <c r="O66" s="20">
        <f t="shared" si="8"/>
        <v>98.72</v>
      </c>
      <c r="P66" s="3"/>
      <c r="Q66" s="3"/>
      <c r="R66" s="3"/>
      <c r="S66" s="3"/>
      <c r="T66" s="3"/>
      <c r="U66" s="3"/>
      <c r="V66" s="3"/>
    </row>
    <row r="67" spans="1:22">
      <c r="A67" s="39" t="s">
        <v>52</v>
      </c>
      <c r="B67" s="6" t="s">
        <v>19</v>
      </c>
      <c r="C67" s="6">
        <v>75</v>
      </c>
      <c r="D67" s="60" t="s">
        <v>70</v>
      </c>
      <c r="E67" s="6">
        <v>200</v>
      </c>
      <c r="F67" s="6">
        <v>109</v>
      </c>
      <c r="G67" s="6">
        <v>3.5</v>
      </c>
      <c r="H67" s="6">
        <v>4.0999999999999996</v>
      </c>
      <c r="I67" s="40">
        <v>14.5</v>
      </c>
      <c r="J67" s="6">
        <v>106.68</v>
      </c>
      <c r="K67" s="6">
        <v>17.399999999999999</v>
      </c>
      <c r="L67" s="6">
        <v>0.2</v>
      </c>
      <c r="M67" s="6">
        <v>0.04</v>
      </c>
      <c r="N67" s="6">
        <v>0.13</v>
      </c>
      <c r="O67" s="6">
        <v>0.52</v>
      </c>
    </row>
    <row r="68" spans="1:22">
      <c r="A68" s="25"/>
      <c r="B68" s="4" t="s">
        <v>71</v>
      </c>
      <c r="C68" s="1">
        <v>286</v>
      </c>
      <c r="D68" s="37" t="s">
        <v>22</v>
      </c>
      <c r="E68" s="4">
        <v>200</v>
      </c>
      <c r="F68" s="4">
        <v>25</v>
      </c>
      <c r="G68" s="4">
        <v>0.1</v>
      </c>
      <c r="H68" s="5">
        <v>0.03</v>
      </c>
      <c r="I68" s="25">
        <v>9.1</v>
      </c>
      <c r="J68" s="4">
        <v>0.26</v>
      </c>
      <c r="K68" s="4">
        <v>0</v>
      </c>
      <c r="L68" s="4">
        <v>0.03</v>
      </c>
      <c r="M68" s="4">
        <v>0</v>
      </c>
      <c r="N68" s="4">
        <v>0</v>
      </c>
      <c r="O68" s="26">
        <v>0</v>
      </c>
    </row>
    <row r="69" spans="1:22">
      <c r="A69" s="25"/>
      <c r="B69" s="4" t="s">
        <v>122</v>
      </c>
      <c r="C69" s="1">
        <v>1.1000000000000001</v>
      </c>
      <c r="D69" s="37" t="s">
        <v>54</v>
      </c>
      <c r="E69" s="4">
        <v>40</v>
      </c>
      <c r="F69" s="4">
        <v>104</v>
      </c>
      <c r="G69" s="4">
        <v>3.2</v>
      </c>
      <c r="H69" s="5">
        <v>0.4</v>
      </c>
      <c r="I69" s="25">
        <v>22</v>
      </c>
      <c r="J69" s="4">
        <v>8</v>
      </c>
      <c r="K69" s="4">
        <v>5.6</v>
      </c>
      <c r="L69" s="4">
        <v>1</v>
      </c>
      <c r="M69" s="4">
        <v>0.14000000000000001</v>
      </c>
      <c r="N69" s="4">
        <v>0.08</v>
      </c>
      <c r="O69" s="26">
        <v>0</v>
      </c>
    </row>
    <row r="70" spans="1:22">
      <c r="A70" s="25"/>
      <c r="B70" s="4"/>
      <c r="C70" s="4"/>
      <c r="D70" s="35" t="s">
        <v>56</v>
      </c>
      <c r="E70" s="8">
        <v>440</v>
      </c>
      <c r="F70" s="8">
        <f>SUM(E70)</f>
        <v>440</v>
      </c>
      <c r="G70" s="8">
        <f ca="1">SUM(G67:G70)</f>
        <v>6.8000000000000007</v>
      </c>
      <c r="H70" s="8">
        <f ca="1">SUM(H67:H70)</f>
        <v>4.53</v>
      </c>
      <c r="I70" s="77">
        <f ca="1">SUM(G70:H70)</f>
        <v>11.330000000000002</v>
      </c>
      <c r="J70" s="8">
        <f t="shared" ref="J70:O70" si="9">SUM(J67:J69)</f>
        <v>114.94000000000001</v>
      </c>
      <c r="K70" s="8">
        <f t="shared" si="9"/>
        <v>23</v>
      </c>
      <c r="L70" s="8">
        <f t="shared" si="9"/>
        <v>1.23</v>
      </c>
      <c r="M70" s="8">
        <f t="shared" si="9"/>
        <v>0.18000000000000002</v>
      </c>
      <c r="N70" s="8">
        <f t="shared" si="9"/>
        <v>0.21000000000000002</v>
      </c>
      <c r="O70" s="8">
        <f t="shared" si="9"/>
        <v>0.52</v>
      </c>
    </row>
    <row r="71" spans="1:22" ht="15.75" thickBot="1">
      <c r="A71" s="16"/>
      <c r="B71" s="17"/>
      <c r="C71" s="17"/>
      <c r="D71" s="18" t="s">
        <v>65</v>
      </c>
      <c r="E71" s="49">
        <v>1860</v>
      </c>
      <c r="F71" s="49">
        <v>2086.1999999999998</v>
      </c>
      <c r="G71" s="49">
        <v>46.26</v>
      </c>
      <c r="H71" s="49">
        <v>56.92</v>
      </c>
      <c r="I71" s="102">
        <v>259.86</v>
      </c>
      <c r="J71" s="8">
        <v>515.09</v>
      </c>
      <c r="K71" s="8">
        <v>275.45999999999998</v>
      </c>
      <c r="L71" s="8">
        <v>103.99</v>
      </c>
      <c r="M71" s="8">
        <v>36.64</v>
      </c>
      <c r="N71" s="8">
        <v>54.99</v>
      </c>
      <c r="O71" s="8">
        <v>153.22999999999999</v>
      </c>
    </row>
    <row r="74" spans="1:22">
      <c r="A74" s="7" t="s">
        <v>87</v>
      </c>
      <c r="B74" s="7"/>
      <c r="C74" s="7"/>
      <c r="D74" s="7"/>
      <c r="E74" s="34"/>
      <c r="F74" s="34" t="s">
        <v>72</v>
      </c>
      <c r="G74" s="34"/>
      <c r="H74" s="34"/>
      <c r="I74" s="34"/>
    </row>
    <row r="75" spans="1:22">
      <c r="A75" s="3" t="s">
        <v>45</v>
      </c>
      <c r="B75" s="3"/>
      <c r="C75" s="3"/>
      <c r="D75" s="3" t="s">
        <v>44</v>
      </c>
      <c r="E75" s="3"/>
      <c r="F75" s="3" t="s">
        <v>1</v>
      </c>
      <c r="G75" s="3"/>
      <c r="H75" s="3"/>
      <c r="I75" s="3"/>
    </row>
    <row r="76" spans="1:22">
      <c r="A76" s="67" t="s">
        <v>2</v>
      </c>
      <c r="B76" s="67" t="s">
        <v>3</v>
      </c>
      <c r="C76" s="67" t="s">
        <v>4</v>
      </c>
      <c r="D76" s="67" t="s">
        <v>5</v>
      </c>
      <c r="E76" s="67" t="s">
        <v>6</v>
      </c>
      <c r="F76" s="209" t="s">
        <v>88</v>
      </c>
      <c r="G76" s="207"/>
      <c r="H76" s="207"/>
      <c r="I76" s="208"/>
      <c r="J76" s="209" t="s">
        <v>89</v>
      </c>
      <c r="K76" s="207"/>
      <c r="L76" s="208"/>
      <c r="M76" s="209" t="s">
        <v>90</v>
      </c>
      <c r="N76" s="207"/>
      <c r="O76" s="208"/>
    </row>
    <row r="77" spans="1:22" ht="15.75" thickBot="1">
      <c r="A77" s="68"/>
      <c r="B77" s="69"/>
      <c r="C77" s="70"/>
      <c r="D77" s="71"/>
      <c r="E77" s="70"/>
      <c r="F77" s="67" t="s">
        <v>7</v>
      </c>
      <c r="G77" s="67" t="s">
        <v>8</v>
      </c>
      <c r="H77" s="67" t="s">
        <v>9</v>
      </c>
      <c r="I77" s="72" t="s">
        <v>10</v>
      </c>
      <c r="J77" s="67" t="s">
        <v>91</v>
      </c>
      <c r="K77" s="67" t="s">
        <v>92</v>
      </c>
      <c r="L77" s="67" t="s">
        <v>93</v>
      </c>
      <c r="M77" s="67" t="s">
        <v>94</v>
      </c>
      <c r="N77" s="67" t="s">
        <v>95</v>
      </c>
      <c r="O77" s="67" t="s">
        <v>96</v>
      </c>
    </row>
    <row r="78" spans="1:22">
      <c r="A78" s="68" t="s">
        <v>98</v>
      </c>
      <c r="B78" s="124" t="s">
        <v>99</v>
      </c>
      <c r="C78" s="14">
        <v>198</v>
      </c>
      <c r="D78" s="48" t="s">
        <v>73</v>
      </c>
      <c r="E78" s="158" t="s">
        <v>40</v>
      </c>
      <c r="F78" s="159">
        <v>250</v>
      </c>
      <c r="G78" s="159">
        <v>7.4</v>
      </c>
      <c r="H78" s="160">
        <v>8.8000000000000007</v>
      </c>
      <c r="I78" s="160">
        <v>35.1</v>
      </c>
      <c r="J78" s="159">
        <v>128.82</v>
      </c>
      <c r="K78" s="159">
        <v>45</v>
      </c>
      <c r="L78" s="159">
        <v>1.17</v>
      </c>
      <c r="M78" s="159">
        <v>0.16</v>
      </c>
      <c r="N78" s="159">
        <v>0.16</v>
      </c>
      <c r="O78" s="159">
        <v>0.53</v>
      </c>
    </row>
    <row r="79" spans="1:22">
      <c r="A79" s="25"/>
      <c r="B79" s="4" t="s">
        <v>21</v>
      </c>
      <c r="C79" s="1">
        <v>286</v>
      </c>
      <c r="D79" s="2" t="s">
        <v>22</v>
      </c>
      <c r="E79" s="4">
        <v>200</v>
      </c>
      <c r="F79" s="4">
        <v>25</v>
      </c>
      <c r="G79" s="4">
        <v>4</v>
      </c>
      <c r="H79" s="5">
        <v>0.03</v>
      </c>
      <c r="I79" s="5">
        <v>9.1</v>
      </c>
      <c r="J79" s="4">
        <v>0.26</v>
      </c>
      <c r="K79" s="4">
        <v>0</v>
      </c>
      <c r="L79" s="4">
        <v>0.03</v>
      </c>
      <c r="M79" s="4">
        <v>0</v>
      </c>
      <c r="N79" s="4">
        <v>0</v>
      </c>
      <c r="O79" s="4">
        <v>0</v>
      </c>
    </row>
    <row r="80" spans="1:22" ht="15.75">
      <c r="A80" s="25"/>
      <c r="B80" s="4" t="s">
        <v>122</v>
      </c>
      <c r="C80" s="1">
        <v>3</v>
      </c>
      <c r="D80" s="9" t="s">
        <v>58</v>
      </c>
      <c r="E80" s="11" t="s">
        <v>59</v>
      </c>
      <c r="F80" s="10">
        <v>172</v>
      </c>
      <c r="G80" s="4">
        <v>7.9</v>
      </c>
      <c r="H80" s="5">
        <v>475</v>
      </c>
      <c r="I80" s="5">
        <v>24.2</v>
      </c>
      <c r="J80" s="4">
        <v>161.5</v>
      </c>
      <c r="K80" s="4">
        <v>24.7</v>
      </c>
      <c r="L80" s="4">
        <v>1.1100000000000001</v>
      </c>
      <c r="M80" s="4">
        <v>0.08</v>
      </c>
      <c r="N80" s="4">
        <v>0.09</v>
      </c>
      <c r="O80" s="4">
        <v>0.11</v>
      </c>
    </row>
    <row r="81" spans="1:15" ht="15.75" thickBot="1">
      <c r="A81" s="16"/>
      <c r="B81" s="17"/>
      <c r="C81" s="17"/>
      <c r="D81" s="18" t="s">
        <v>46</v>
      </c>
      <c r="E81" s="19">
        <v>470</v>
      </c>
      <c r="F81" s="19">
        <f>SUM(F77:F80)</f>
        <v>447</v>
      </c>
      <c r="G81" s="19">
        <f>SUM(G77:G80)</f>
        <v>19.3</v>
      </c>
      <c r="H81" s="19">
        <f>SUM(H77:H80)</f>
        <v>483.83</v>
      </c>
      <c r="I81" s="78">
        <f>SUM(I77:I80)</f>
        <v>68.400000000000006</v>
      </c>
      <c r="J81" s="8">
        <f t="shared" ref="J81:O81" si="10">SUM(J78:J80)</f>
        <v>290.58</v>
      </c>
      <c r="K81" s="8">
        <f t="shared" si="10"/>
        <v>69.7</v>
      </c>
      <c r="L81" s="8">
        <f t="shared" si="10"/>
        <v>2.31</v>
      </c>
      <c r="M81" s="8">
        <f t="shared" si="10"/>
        <v>0.24</v>
      </c>
      <c r="N81" s="8">
        <f t="shared" si="10"/>
        <v>0.25</v>
      </c>
      <c r="O81" s="8">
        <f t="shared" si="10"/>
        <v>0.64</v>
      </c>
    </row>
    <row r="82" spans="1:15">
      <c r="A82" s="21" t="s">
        <v>60</v>
      </c>
      <c r="B82" s="14"/>
      <c r="C82" s="14">
        <v>282</v>
      </c>
      <c r="D82" s="14" t="s">
        <v>33</v>
      </c>
      <c r="E82" s="47">
        <v>200</v>
      </c>
      <c r="F82" s="14">
        <v>91</v>
      </c>
      <c r="G82" s="14">
        <v>5.6</v>
      </c>
      <c r="H82" s="22">
        <v>0.1</v>
      </c>
      <c r="I82" s="14">
        <v>16.399999999999999</v>
      </c>
      <c r="J82" s="14">
        <v>161.5</v>
      </c>
      <c r="K82" s="14">
        <v>24.7</v>
      </c>
      <c r="L82" s="14">
        <v>1.1100000000000001</v>
      </c>
      <c r="M82" s="14">
        <v>0.08</v>
      </c>
      <c r="N82" s="14">
        <v>0.09</v>
      </c>
      <c r="O82" s="15">
        <v>0.11</v>
      </c>
    </row>
    <row r="83" spans="1:15">
      <c r="A83" s="25"/>
      <c r="B83" s="4"/>
      <c r="C83" s="4"/>
      <c r="D83" s="4" t="s">
        <v>61</v>
      </c>
      <c r="E83" s="4">
        <v>40</v>
      </c>
      <c r="F83" s="4">
        <v>166.9</v>
      </c>
      <c r="G83" s="4">
        <v>3</v>
      </c>
      <c r="H83" s="5">
        <v>3.9</v>
      </c>
      <c r="I83" s="4">
        <v>29.8</v>
      </c>
      <c r="J83" s="4">
        <v>0.12</v>
      </c>
      <c r="K83" s="4">
        <v>2.2999999999999998</v>
      </c>
      <c r="L83" s="4">
        <v>0.08</v>
      </c>
      <c r="M83" s="4">
        <v>0.02</v>
      </c>
      <c r="N83" s="4">
        <v>0.01</v>
      </c>
      <c r="O83" s="26">
        <v>0</v>
      </c>
    </row>
    <row r="84" spans="1:15" ht="15.75" thickBot="1">
      <c r="A84" s="16"/>
      <c r="B84" s="17"/>
      <c r="C84" s="17"/>
      <c r="D84" s="18" t="s">
        <v>49</v>
      </c>
      <c r="E84" s="19">
        <v>240</v>
      </c>
      <c r="F84" s="19">
        <f>SUM(F82:F83)</f>
        <v>257.89999999999998</v>
      </c>
      <c r="G84" s="19">
        <v>8.6</v>
      </c>
      <c r="H84" s="78">
        <v>4</v>
      </c>
      <c r="I84" s="19">
        <f t="shared" ref="I84:O84" si="11">SUM(I82:I83)</f>
        <v>46.2</v>
      </c>
      <c r="J84" s="19">
        <f t="shared" si="11"/>
        <v>161.62</v>
      </c>
      <c r="K84" s="19">
        <f t="shared" si="11"/>
        <v>27</v>
      </c>
      <c r="L84" s="19">
        <f t="shared" si="11"/>
        <v>1.1900000000000002</v>
      </c>
      <c r="M84" s="19">
        <f t="shared" si="11"/>
        <v>0.1</v>
      </c>
      <c r="N84" s="19">
        <f t="shared" si="11"/>
        <v>9.9999999999999992E-2</v>
      </c>
      <c r="O84" s="20">
        <f t="shared" si="11"/>
        <v>0.11</v>
      </c>
    </row>
    <row r="85" spans="1:15">
      <c r="A85" s="66"/>
      <c r="B85" s="40" t="s">
        <v>11</v>
      </c>
      <c r="C85" s="41">
        <v>9.1229999999999993</v>
      </c>
      <c r="D85" s="153" t="s">
        <v>148</v>
      </c>
      <c r="E85" s="200">
        <v>40</v>
      </c>
      <c r="F85" s="200">
        <v>0.44</v>
      </c>
      <c r="G85" s="200">
        <v>8.0000000000000002E-3</v>
      </c>
      <c r="H85" s="200">
        <v>1.52</v>
      </c>
      <c r="I85" s="200">
        <v>9.6</v>
      </c>
      <c r="J85" s="200">
        <v>5.6</v>
      </c>
      <c r="K85" s="200">
        <v>8</v>
      </c>
      <c r="L85" s="200">
        <v>0.36</v>
      </c>
      <c r="M85" s="200">
        <v>0.02</v>
      </c>
      <c r="N85" s="200">
        <v>10</v>
      </c>
      <c r="O85" s="201">
        <v>40</v>
      </c>
    </row>
    <row r="86" spans="1:15">
      <c r="A86" s="25"/>
      <c r="B86" s="5" t="s">
        <v>15</v>
      </c>
      <c r="C86" s="130" t="s">
        <v>116</v>
      </c>
      <c r="D86" s="151" t="s">
        <v>105</v>
      </c>
      <c r="E86" s="11">
        <v>200</v>
      </c>
      <c r="F86" s="10">
        <v>219</v>
      </c>
      <c r="G86" s="4">
        <v>11.9</v>
      </c>
      <c r="H86" s="5">
        <v>14.3</v>
      </c>
      <c r="I86" s="4">
        <v>10.6</v>
      </c>
      <c r="J86" s="4">
        <v>35.799999999999997</v>
      </c>
      <c r="K86" s="4">
        <v>20.2</v>
      </c>
      <c r="L86" s="4">
        <v>1.98</v>
      </c>
      <c r="M86" s="4">
        <v>0.09</v>
      </c>
      <c r="N86" s="4">
        <v>0.14000000000000001</v>
      </c>
      <c r="O86" s="26">
        <v>2.62</v>
      </c>
    </row>
    <row r="87" spans="1:15">
      <c r="A87" s="25"/>
      <c r="B87" s="5" t="s">
        <v>16</v>
      </c>
      <c r="C87" s="1">
        <v>98</v>
      </c>
      <c r="D87" s="151" t="s">
        <v>113</v>
      </c>
      <c r="E87" s="164" t="s">
        <v>117</v>
      </c>
      <c r="F87" s="163">
        <v>200</v>
      </c>
      <c r="G87" s="131">
        <v>6.8</v>
      </c>
      <c r="H87" s="131">
        <v>6.7</v>
      </c>
      <c r="I87" s="132">
        <v>27.8</v>
      </c>
      <c r="J87" s="131">
        <v>91.91</v>
      </c>
      <c r="K87" s="131">
        <v>81.91</v>
      </c>
      <c r="L87" s="131">
        <v>2.56</v>
      </c>
      <c r="M87" s="131">
        <v>0.16</v>
      </c>
      <c r="N87" s="131">
        <v>0.17</v>
      </c>
      <c r="O87" s="131">
        <v>0.38</v>
      </c>
    </row>
    <row r="88" spans="1:15">
      <c r="A88" s="25"/>
      <c r="B88" s="5" t="s">
        <v>20</v>
      </c>
      <c r="C88" s="1">
        <v>175</v>
      </c>
      <c r="D88" s="151" t="s">
        <v>114</v>
      </c>
      <c r="E88" s="11" t="s">
        <v>30</v>
      </c>
      <c r="F88" s="10">
        <v>89</v>
      </c>
      <c r="G88" s="5">
        <v>0.9</v>
      </c>
      <c r="H88" s="83">
        <v>0.05</v>
      </c>
      <c r="I88" s="4">
        <v>20.6</v>
      </c>
      <c r="J88" s="4">
        <v>25.13</v>
      </c>
      <c r="K88" s="4">
        <v>15.89</v>
      </c>
      <c r="L88" s="4">
        <v>0.52</v>
      </c>
      <c r="M88" s="4">
        <v>0.01</v>
      </c>
      <c r="N88" s="4">
        <v>0.03</v>
      </c>
      <c r="O88" s="26">
        <v>0.13</v>
      </c>
    </row>
    <row r="89" spans="1:15">
      <c r="A89" s="25"/>
      <c r="B89" s="5" t="s">
        <v>13</v>
      </c>
      <c r="C89" s="154">
        <v>296</v>
      </c>
      <c r="D89" s="150" t="s">
        <v>112</v>
      </c>
      <c r="E89" s="128">
        <v>200</v>
      </c>
      <c r="F89" s="10">
        <v>89</v>
      </c>
      <c r="G89" s="5">
        <v>0.9</v>
      </c>
      <c r="H89" s="83">
        <v>0.05</v>
      </c>
      <c r="I89" s="4">
        <v>20.6</v>
      </c>
      <c r="J89" s="4">
        <v>25.13</v>
      </c>
      <c r="K89" s="4">
        <v>15.89</v>
      </c>
      <c r="L89" s="4">
        <v>0.52</v>
      </c>
      <c r="M89" s="4">
        <v>0.01</v>
      </c>
      <c r="N89" s="4">
        <v>0.03</v>
      </c>
      <c r="O89" s="26">
        <v>0.13</v>
      </c>
    </row>
    <row r="90" spans="1:15">
      <c r="A90" s="25"/>
      <c r="B90" s="5" t="s">
        <v>18</v>
      </c>
      <c r="C90" s="1">
        <v>1.2</v>
      </c>
      <c r="D90" s="151" t="s">
        <v>115</v>
      </c>
      <c r="E90" s="11">
        <v>50</v>
      </c>
      <c r="F90" s="10">
        <v>110</v>
      </c>
      <c r="G90" s="5">
        <v>4</v>
      </c>
      <c r="H90" s="83">
        <v>0.5</v>
      </c>
      <c r="I90" s="4">
        <v>23</v>
      </c>
      <c r="J90" s="4">
        <v>11.6</v>
      </c>
      <c r="K90" s="4">
        <v>16.8</v>
      </c>
      <c r="L90" s="4">
        <v>1.2</v>
      </c>
      <c r="M90" s="4">
        <v>0.16</v>
      </c>
      <c r="N90" s="4">
        <v>0.08</v>
      </c>
      <c r="O90" s="26">
        <v>0</v>
      </c>
    </row>
    <row r="91" spans="1:15" ht="15.75" thickBot="1">
      <c r="A91" s="29"/>
      <c r="C91" s="13"/>
      <c r="D91" s="149" t="s">
        <v>51</v>
      </c>
      <c r="E91" s="31">
        <v>785</v>
      </c>
      <c r="F91" s="32">
        <f>SUM(F85:F90)</f>
        <v>707.44</v>
      </c>
      <c r="G91" s="32">
        <f>SUM(G82:G90)</f>
        <v>41.707999999999991</v>
      </c>
      <c r="H91" s="32">
        <f>SUM(H82:H90)</f>
        <v>31.12</v>
      </c>
      <c r="I91" s="76">
        <f t="shared" ref="I91:O91" si="12">SUM(I85:I90)</f>
        <v>112.19999999999999</v>
      </c>
      <c r="J91" s="8">
        <f t="shared" si="12"/>
        <v>195.17</v>
      </c>
      <c r="K91" s="8">
        <f t="shared" si="12"/>
        <v>158.69</v>
      </c>
      <c r="L91" s="8">
        <f t="shared" si="12"/>
        <v>7.14</v>
      </c>
      <c r="M91" s="8">
        <f t="shared" si="12"/>
        <v>0.45000000000000007</v>
      </c>
      <c r="N91" s="8">
        <f t="shared" si="12"/>
        <v>10.45</v>
      </c>
      <c r="O91" s="8">
        <f t="shared" si="12"/>
        <v>43.260000000000005</v>
      </c>
    </row>
    <row r="92" spans="1:15">
      <c r="A92" s="21" t="s">
        <v>52</v>
      </c>
      <c r="B92" s="54" t="s">
        <v>12</v>
      </c>
      <c r="C92" s="54">
        <v>199</v>
      </c>
      <c r="D92" s="48" t="s">
        <v>74</v>
      </c>
      <c r="E92" s="165" t="s">
        <v>40</v>
      </c>
      <c r="F92" s="166">
        <v>241</v>
      </c>
      <c r="G92" s="166">
        <v>7.4</v>
      </c>
      <c r="H92" s="166">
        <v>8</v>
      </c>
      <c r="I92" s="167">
        <v>36.5</v>
      </c>
      <c r="J92" s="168">
        <v>134.25</v>
      </c>
      <c r="K92" s="168">
        <v>36.28</v>
      </c>
      <c r="L92" s="168">
        <v>1.83</v>
      </c>
      <c r="M92" s="168">
        <v>0.14000000000000001</v>
      </c>
      <c r="N92" s="168">
        <v>0.18</v>
      </c>
      <c r="O92" s="168">
        <v>0.53</v>
      </c>
    </row>
    <row r="93" spans="1:15" ht="15.75">
      <c r="A93" s="25"/>
      <c r="B93" s="53" t="s">
        <v>55</v>
      </c>
      <c r="C93" s="1">
        <v>288</v>
      </c>
      <c r="D93" s="9" t="s">
        <v>42</v>
      </c>
      <c r="E93" s="11">
        <v>200</v>
      </c>
      <c r="F93" s="10">
        <v>38</v>
      </c>
      <c r="G93" s="4">
        <v>0.2</v>
      </c>
      <c r="H93" s="5">
        <v>0.03</v>
      </c>
      <c r="I93" s="5">
        <v>9.3000000000000007</v>
      </c>
      <c r="J93" s="53">
        <v>2.73</v>
      </c>
      <c r="K93" s="53">
        <v>0.73</v>
      </c>
      <c r="L93" s="53">
        <v>0.06</v>
      </c>
      <c r="M93" s="53">
        <v>0</v>
      </c>
      <c r="N93" s="53">
        <v>0</v>
      </c>
      <c r="O93" s="53">
        <v>1.1200000000000001</v>
      </c>
    </row>
    <row r="94" spans="1:15">
      <c r="A94" s="25"/>
      <c r="B94" s="4" t="s">
        <v>122</v>
      </c>
      <c r="C94" s="1">
        <v>1.1000000000000001</v>
      </c>
      <c r="D94" s="37" t="s">
        <v>54</v>
      </c>
      <c r="E94" s="4">
        <v>40</v>
      </c>
      <c r="F94" s="4">
        <v>104</v>
      </c>
      <c r="G94" s="4">
        <v>3.2</v>
      </c>
      <c r="H94" s="5">
        <v>0.4</v>
      </c>
      <c r="I94" s="25">
        <v>22</v>
      </c>
      <c r="J94" s="4">
        <v>8</v>
      </c>
      <c r="K94" s="4">
        <v>5.6</v>
      </c>
      <c r="L94" s="4">
        <v>1</v>
      </c>
      <c r="M94" s="4">
        <v>0.14000000000000001</v>
      </c>
      <c r="N94" s="4">
        <v>0.08</v>
      </c>
      <c r="O94" s="26">
        <v>0</v>
      </c>
    </row>
    <row r="95" spans="1:15">
      <c r="A95" s="25"/>
      <c r="B95" s="4"/>
      <c r="C95" s="4"/>
      <c r="D95" s="35" t="s">
        <v>56</v>
      </c>
      <c r="E95" s="8">
        <v>445</v>
      </c>
      <c r="F95" s="8">
        <f t="shared" ref="F95:O95" si="13">SUM(F92:F94)</f>
        <v>383</v>
      </c>
      <c r="G95" s="8">
        <f t="shared" si="13"/>
        <v>10.8</v>
      </c>
      <c r="H95" s="8">
        <f t="shared" si="13"/>
        <v>8.43</v>
      </c>
      <c r="I95" s="77">
        <f t="shared" si="13"/>
        <v>67.8</v>
      </c>
      <c r="J95" s="8">
        <f t="shared" si="13"/>
        <v>144.97999999999999</v>
      </c>
      <c r="K95" s="8">
        <f t="shared" si="13"/>
        <v>42.61</v>
      </c>
      <c r="L95" s="8">
        <f t="shared" si="13"/>
        <v>2.89</v>
      </c>
      <c r="M95" s="8">
        <f t="shared" si="13"/>
        <v>0.28000000000000003</v>
      </c>
      <c r="N95" s="8">
        <f t="shared" si="13"/>
        <v>0.26</v>
      </c>
      <c r="O95" s="8">
        <f t="shared" si="13"/>
        <v>1.6500000000000001</v>
      </c>
    </row>
    <row r="96" spans="1:15" ht="15.75" thickBot="1">
      <c r="A96" s="16"/>
      <c r="B96" s="17"/>
      <c r="C96" s="17"/>
      <c r="D96" s="18" t="s">
        <v>65</v>
      </c>
      <c r="E96" s="19">
        <v>1940</v>
      </c>
      <c r="F96" s="19">
        <v>1421.4</v>
      </c>
      <c r="G96" s="19">
        <v>77.17</v>
      </c>
      <c r="H96" s="19">
        <v>595.38</v>
      </c>
      <c r="I96" s="78">
        <v>283.13</v>
      </c>
      <c r="J96" s="8">
        <v>717.71</v>
      </c>
      <c r="K96" s="8">
        <v>344.19</v>
      </c>
      <c r="L96" s="8">
        <v>15.52</v>
      </c>
      <c r="M96" s="8">
        <v>1.1100000000000001</v>
      </c>
      <c r="N96" s="8">
        <v>1.03</v>
      </c>
      <c r="O96" s="8">
        <v>12.79</v>
      </c>
    </row>
    <row r="97" spans="1:15">
      <c r="A97" s="3"/>
      <c r="B97" s="3"/>
      <c r="C97" s="3"/>
      <c r="D97" s="33"/>
      <c r="E97" s="34"/>
      <c r="F97" s="34"/>
      <c r="G97" s="34"/>
      <c r="H97" s="34"/>
      <c r="I97" s="34"/>
    </row>
    <row r="98" spans="1:15">
      <c r="A98" s="3"/>
      <c r="B98" s="3"/>
      <c r="C98" s="3"/>
      <c r="D98" s="33"/>
      <c r="E98" s="34"/>
      <c r="F98" s="34"/>
      <c r="G98" s="34"/>
      <c r="H98" s="34"/>
      <c r="I98" s="34"/>
    </row>
    <row r="100" spans="1:15">
      <c r="A100" s="7" t="s">
        <v>87</v>
      </c>
      <c r="B100" s="7"/>
      <c r="C100" s="7"/>
      <c r="D100" s="7"/>
      <c r="E100" s="34"/>
      <c r="F100" s="34" t="s">
        <v>75</v>
      </c>
      <c r="G100" s="34"/>
      <c r="H100" s="34"/>
      <c r="I100" s="34"/>
    </row>
    <row r="101" spans="1:15">
      <c r="A101" s="3" t="s">
        <v>45</v>
      </c>
      <c r="B101" s="3"/>
      <c r="C101" s="3"/>
      <c r="D101" s="3" t="s">
        <v>44</v>
      </c>
      <c r="E101" s="3"/>
      <c r="F101" s="3" t="s">
        <v>1</v>
      </c>
      <c r="G101" s="3"/>
      <c r="H101" s="3"/>
      <c r="I101" s="3"/>
    </row>
    <row r="102" spans="1:15">
      <c r="A102" s="67" t="s">
        <v>2</v>
      </c>
      <c r="B102" s="67" t="s">
        <v>3</v>
      </c>
      <c r="C102" s="67" t="s">
        <v>4</v>
      </c>
      <c r="D102" s="67" t="s">
        <v>5</v>
      </c>
      <c r="E102" s="67" t="s">
        <v>6</v>
      </c>
      <c r="F102" s="209" t="s">
        <v>88</v>
      </c>
      <c r="G102" s="207"/>
      <c r="H102" s="207"/>
      <c r="I102" s="208"/>
      <c r="J102" s="209" t="s">
        <v>89</v>
      </c>
      <c r="K102" s="207"/>
      <c r="L102" s="208"/>
      <c r="M102" s="209" t="s">
        <v>90</v>
      </c>
      <c r="N102" s="207"/>
      <c r="O102" s="208"/>
    </row>
    <row r="103" spans="1:15">
      <c r="A103" s="68"/>
      <c r="B103" s="69"/>
      <c r="C103" s="70"/>
      <c r="D103" s="71"/>
      <c r="E103" s="70"/>
      <c r="F103" s="67" t="s">
        <v>7</v>
      </c>
      <c r="G103" s="67" t="s">
        <v>8</v>
      </c>
      <c r="H103" s="67" t="s">
        <v>9</v>
      </c>
      <c r="I103" s="72" t="s">
        <v>10</v>
      </c>
      <c r="J103" s="67" t="s">
        <v>91</v>
      </c>
      <c r="K103" s="67" t="s">
        <v>92</v>
      </c>
      <c r="L103" s="67" t="s">
        <v>93</v>
      </c>
      <c r="M103" s="67" t="s">
        <v>94</v>
      </c>
      <c r="N103" s="67" t="s">
        <v>95</v>
      </c>
      <c r="O103" s="67" t="s">
        <v>96</v>
      </c>
    </row>
    <row r="104" spans="1:15">
      <c r="A104" s="68" t="s">
        <v>98</v>
      </c>
      <c r="B104" s="124" t="s">
        <v>19</v>
      </c>
      <c r="C104" s="92">
        <v>183</v>
      </c>
      <c r="D104" s="105" t="s">
        <v>76</v>
      </c>
      <c r="E104" s="88" t="s">
        <v>40</v>
      </c>
      <c r="F104" s="88">
        <v>253</v>
      </c>
      <c r="G104" s="90">
        <v>5.7</v>
      </c>
      <c r="H104" s="90">
        <v>7.8</v>
      </c>
      <c r="I104" s="91">
        <v>39.799999999999997</v>
      </c>
      <c r="J104" s="90">
        <v>116.68</v>
      </c>
      <c r="K104" s="90">
        <v>33.340000000000003</v>
      </c>
      <c r="L104" s="90">
        <v>0.54</v>
      </c>
      <c r="M104" s="90">
        <v>0.06</v>
      </c>
      <c r="N104" s="90">
        <v>0.15</v>
      </c>
      <c r="O104" s="90">
        <v>0.5</v>
      </c>
    </row>
    <row r="105" spans="1:15">
      <c r="A105" s="25"/>
      <c r="B105" s="4" t="s">
        <v>32</v>
      </c>
      <c r="C105" s="1">
        <v>286</v>
      </c>
      <c r="D105" s="2" t="s">
        <v>22</v>
      </c>
      <c r="E105" s="4">
        <v>200</v>
      </c>
      <c r="F105" s="4">
        <v>25</v>
      </c>
      <c r="G105" s="4">
        <v>0.1</v>
      </c>
      <c r="H105" s="5">
        <v>0.03</v>
      </c>
      <c r="I105" s="5">
        <v>9.1</v>
      </c>
      <c r="J105" s="4">
        <v>0.26</v>
      </c>
      <c r="K105" s="4">
        <v>0</v>
      </c>
      <c r="L105" s="4">
        <v>0.03</v>
      </c>
      <c r="M105" s="4">
        <v>0</v>
      </c>
      <c r="N105" s="4">
        <v>0</v>
      </c>
      <c r="O105" s="4">
        <v>0</v>
      </c>
    </row>
    <row r="106" spans="1:15" ht="15.75">
      <c r="A106" s="25"/>
      <c r="B106" s="4" t="s">
        <v>122</v>
      </c>
      <c r="C106" s="1">
        <v>1</v>
      </c>
      <c r="D106" s="9" t="s">
        <v>43</v>
      </c>
      <c r="E106" s="130" t="s">
        <v>104</v>
      </c>
      <c r="F106" s="10">
        <v>146</v>
      </c>
      <c r="G106" s="4">
        <v>2.4</v>
      </c>
      <c r="H106" s="5">
        <v>8.6</v>
      </c>
      <c r="I106" s="5">
        <v>14.6</v>
      </c>
      <c r="J106" s="4">
        <v>8.1</v>
      </c>
      <c r="K106" s="4">
        <v>9.9</v>
      </c>
      <c r="L106" s="4">
        <v>0.62</v>
      </c>
      <c r="M106" s="4">
        <v>0.05</v>
      </c>
      <c r="N106" s="4">
        <v>0.03</v>
      </c>
      <c r="O106" s="4">
        <v>0</v>
      </c>
    </row>
    <row r="107" spans="1:15" ht="15.75" thickBot="1">
      <c r="A107" s="29"/>
      <c r="B107" s="12"/>
      <c r="C107" s="12"/>
      <c r="D107" s="30" t="s">
        <v>46</v>
      </c>
      <c r="E107" s="32">
        <v>445</v>
      </c>
      <c r="F107" s="32">
        <f>SUM(F103:F106)</f>
        <v>424</v>
      </c>
      <c r="G107" s="32">
        <f>SUM(G103:G106)</f>
        <v>8.1999999999999993</v>
      </c>
      <c r="H107" s="32">
        <f>SUM(H103:H106)</f>
        <v>16.43</v>
      </c>
      <c r="I107" s="76">
        <f>SUM(I103:I106)</f>
        <v>63.5</v>
      </c>
      <c r="J107" s="32">
        <f t="shared" ref="J107:O107" si="14">SUM(J104:J106)</f>
        <v>125.04</v>
      </c>
      <c r="K107" s="32">
        <f t="shared" si="14"/>
        <v>43.24</v>
      </c>
      <c r="L107" s="32">
        <f t="shared" si="14"/>
        <v>1.19</v>
      </c>
      <c r="M107" s="32">
        <f t="shared" si="14"/>
        <v>0.11</v>
      </c>
      <c r="N107" s="32">
        <f t="shared" si="14"/>
        <v>0.18</v>
      </c>
      <c r="O107" s="32">
        <f t="shared" si="14"/>
        <v>0.5</v>
      </c>
    </row>
    <row r="108" spans="1:15">
      <c r="A108" s="107" t="s">
        <v>60</v>
      </c>
      <c r="B108" s="108"/>
      <c r="C108" s="108">
        <v>299</v>
      </c>
      <c r="D108" s="108" t="s">
        <v>77</v>
      </c>
      <c r="E108" s="97">
        <v>200</v>
      </c>
      <c r="F108" s="108">
        <v>60</v>
      </c>
      <c r="G108" s="108">
        <v>0</v>
      </c>
      <c r="H108" s="108">
        <v>0</v>
      </c>
      <c r="I108" s="108">
        <v>15.8</v>
      </c>
      <c r="J108" s="108">
        <v>220</v>
      </c>
      <c r="K108" s="108">
        <v>12.18</v>
      </c>
      <c r="L108" s="108">
        <v>0</v>
      </c>
      <c r="M108" s="108">
        <v>0.3</v>
      </c>
      <c r="N108" s="108">
        <v>0.38</v>
      </c>
      <c r="O108" s="113">
        <v>11.2</v>
      </c>
    </row>
    <row r="109" spans="1:15">
      <c r="A109" s="110"/>
      <c r="B109" s="109"/>
      <c r="C109" s="109"/>
      <c r="D109" s="109" t="s">
        <v>61</v>
      </c>
      <c r="E109" s="109">
        <v>40</v>
      </c>
      <c r="F109" s="109">
        <v>166.9</v>
      </c>
      <c r="G109" s="109">
        <v>3</v>
      </c>
      <c r="H109" s="109">
        <v>3.9</v>
      </c>
      <c r="I109" s="109">
        <v>29.8</v>
      </c>
      <c r="J109" s="109">
        <v>0.12</v>
      </c>
      <c r="K109" s="109">
        <v>2.2999999999999998</v>
      </c>
      <c r="L109" s="109">
        <v>0.08</v>
      </c>
      <c r="M109" s="109">
        <v>0.02</v>
      </c>
      <c r="N109" s="109">
        <v>0.01</v>
      </c>
      <c r="O109" s="111">
        <v>0</v>
      </c>
    </row>
    <row r="110" spans="1:15" ht="15.75" thickBot="1">
      <c r="A110" s="114"/>
      <c r="B110" s="115"/>
      <c r="C110" s="115"/>
      <c r="D110" s="18" t="s">
        <v>49</v>
      </c>
      <c r="E110" s="19">
        <v>240</v>
      </c>
      <c r="F110" s="19">
        <f>SUM(F108:F109)</f>
        <v>226.9</v>
      </c>
      <c r="G110" s="19">
        <v>8.6</v>
      </c>
      <c r="H110" s="19">
        <v>4</v>
      </c>
      <c r="I110" s="19">
        <f t="shared" ref="I110:O110" si="15">SUM(I108:I109)</f>
        <v>45.6</v>
      </c>
      <c r="J110" s="19">
        <f t="shared" si="15"/>
        <v>220.12</v>
      </c>
      <c r="K110" s="19">
        <f t="shared" si="15"/>
        <v>14.48</v>
      </c>
      <c r="L110" s="19">
        <f t="shared" si="15"/>
        <v>0.08</v>
      </c>
      <c r="M110" s="19">
        <f t="shared" si="15"/>
        <v>0.32</v>
      </c>
      <c r="N110" s="19">
        <f t="shared" si="15"/>
        <v>0.39</v>
      </c>
      <c r="O110" s="20">
        <f t="shared" si="15"/>
        <v>11.2</v>
      </c>
    </row>
    <row r="111" spans="1:15">
      <c r="A111" s="39" t="s">
        <v>14</v>
      </c>
      <c r="B111" s="6" t="s">
        <v>11</v>
      </c>
      <c r="C111" s="192">
        <v>24</v>
      </c>
      <c r="D111" s="203" t="s">
        <v>78</v>
      </c>
      <c r="E111" s="194">
        <v>60</v>
      </c>
      <c r="F111" s="169">
        <v>66</v>
      </c>
      <c r="G111" s="120">
        <v>0.8</v>
      </c>
      <c r="H111" s="120">
        <v>4.9000000000000004</v>
      </c>
      <c r="I111" s="121">
        <v>4.8</v>
      </c>
      <c r="J111" s="119">
        <v>20.64</v>
      </c>
      <c r="K111" s="119">
        <v>11.2</v>
      </c>
      <c r="L111" s="119">
        <v>0.72</v>
      </c>
      <c r="M111" s="119">
        <v>0.01</v>
      </c>
      <c r="N111" s="119">
        <v>0.02</v>
      </c>
      <c r="O111" s="119">
        <v>1.1200000000000001</v>
      </c>
    </row>
    <row r="112" spans="1:15">
      <c r="A112" s="25"/>
      <c r="B112" s="4" t="s">
        <v>15</v>
      </c>
      <c r="C112" s="154">
        <v>53</v>
      </c>
      <c r="D112" s="156" t="s">
        <v>79</v>
      </c>
      <c r="E112" s="161" t="s">
        <v>40</v>
      </c>
      <c r="F112" s="10">
        <v>104</v>
      </c>
      <c r="G112" s="4">
        <v>1.7</v>
      </c>
      <c r="H112" s="4">
        <v>4.8</v>
      </c>
      <c r="I112" s="5">
        <v>12.3</v>
      </c>
      <c r="J112" s="4">
        <v>12.04</v>
      </c>
      <c r="K112" s="4">
        <v>17.989999999999998</v>
      </c>
      <c r="L112" s="4">
        <v>0.67</v>
      </c>
      <c r="M112" s="4">
        <v>0.06</v>
      </c>
      <c r="N112" s="4">
        <v>0.04</v>
      </c>
      <c r="O112" s="4">
        <v>5.36</v>
      </c>
    </row>
    <row r="113" spans="1:15">
      <c r="A113" s="25"/>
      <c r="B113" s="4" t="s">
        <v>16</v>
      </c>
      <c r="C113" s="154">
        <v>97</v>
      </c>
      <c r="D113" s="156" t="s">
        <v>118</v>
      </c>
      <c r="E113" s="161" t="s">
        <v>117</v>
      </c>
      <c r="F113" s="10">
        <v>219</v>
      </c>
      <c r="G113" s="4">
        <v>11.9</v>
      </c>
      <c r="H113" s="5">
        <v>14.3</v>
      </c>
      <c r="I113" s="4">
        <v>10.6</v>
      </c>
      <c r="J113" s="4">
        <v>35.799999999999997</v>
      </c>
      <c r="K113" s="4">
        <v>20.2</v>
      </c>
      <c r="L113" s="4">
        <v>1.98</v>
      </c>
      <c r="M113" s="4">
        <v>0.09</v>
      </c>
      <c r="N113" s="4">
        <v>0.14000000000000001</v>
      </c>
      <c r="O113" s="26">
        <v>2.62</v>
      </c>
    </row>
    <row r="114" spans="1:15">
      <c r="A114" s="25"/>
      <c r="B114" s="4" t="s">
        <v>20</v>
      </c>
      <c r="C114" s="154">
        <v>141</v>
      </c>
      <c r="D114" s="156" t="s">
        <v>29</v>
      </c>
      <c r="E114" s="161">
        <v>150</v>
      </c>
      <c r="F114" s="10">
        <v>137</v>
      </c>
      <c r="G114" s="4">
        <v>3.1</v>
      </c>
      <c r="H114" s="4">
        <v>4.5999999999999996</v>
      </c>
      <c r="I114" s="5">
        <v>20.100000000000001</v>
      </c>
      <c r="J114" s="4">
        <v>35.619999999999997</v>
      </c>
      <c r="K114" s="4">
        <v>28.6</v>
      </c>
      <c r="L114" s="4">
        <v>1.04</v>
      </c>
      <c r="M114" s="4">
        <v>0.12</v>
      </c>
      <c r="N114" s="4">
        <v>0.1</v>
      </c>
      <c r="O114" s="4">
        <v>10.4</v>
      </c>
    </row>
    <row r="115" spans="1:15">
      <c r="A115" s="25"/>
      <c r="B115" s="4" t="s">
        <v>13</v>
      </c>
      <c r="C115" s="154">
        <v>296</v>
      </c>
      <c r="D115" s="156" t="s">
        <v>119</v>
      </c>
      <c r="E115" s="161">
        <v>200</v>
      </c>
      <c r="F115" s="10">
        <v>89</v>
      </c>
      <c r="G115" s="5">
        <v>0.9</v>
      </c>
      <c r="H115" s="83">
        <v>0.05</v>
      </c>
      <c r="I115" s="4">
        <v>20.6</v>
      </c>
      <c r="J115" s="4">
        <v>25.13</v>
      </c>
      <c r="K115" s="4">
        <v>15.89</v>
      </c>
      <c r="L115" s="4">
        <v>0.52</v>
      </c>
      <c r="M115" s="4">
        <v>0.01</v>
      </c>
      <c r="N115" s="4">
        <v>0.03</v>
      </c>
      <c r="O115" s="26">
        <v>0.13</v>
      </c>
    </row>
    <row r="116" spans="1:15">
      <c r="A116" s="25"/>
      <c r="B116" s="4" t="s">
        <v>17</v>
      </c>
      <c r="C116" s="154">
        <v>1.2</v>
      </c>
      <c r="D116" s="156" t="s">
        <v>120</v>
      </c>
      <c r="E116" s="161">
        <v>50</v>
      </c>
      <c r="F116" s="10">
        <v>110</v>
      </c>
      <c r="G116" s="5">
        <v>4</v>
      </c>
      <c r="H116" s="83">
        <v>0.5</v>
      </c>
      <c r="I116" s="4">
        <v>23</v>
      </c>
      <c r="J116" s="4">
        <v>11.6</v>
      </c>
      <c r="K116" s="4">
        <v>16.8</v>
      </c>
      <c r="L116" s="4">
        <v>1.2</v>
      </c>
      <c r="M116" s="4">
        <v>0.16</v>
      </c>
      <c r="N116" s="4">
        <v>0.08</v>
      </c>
      <c r="O116" s="26">
        <v>0</v>
      </c>
    </row>
    <row r="117" spans="1:15" ht="16.5" thickBot="1">
      <c r="A117" s="29"/>
      <c r="B117" s="12"/>
      <c r="C117" s="12"/>
      <c r="D117" s="170" t="s">
        <v>51</v>
      </c>
      <c r="E117" s="172">
        <v>775</v>
      </c>
      <c r="F117" s="58">
        <f>SUM(F111:F116)</f>
        <v>725</v>
      </c>
      <c r="G117" s="58">
        <f>SUM(G108:G116)</f>
        <v>34</v>
      </c>
      <c r="H117" s="58">
        <f>SUM(H108:H116)</f>
        <v>37.049999999999997</v>
      </c>
      <c r="I117" s="106">
        <f t="shared" ref="I117:O117" si="16">SUM(I111:I116)</f>
        <v>91.4</v>
      </c>
      <c r="J117" s="32">
        <f t="shared" si="16"/>
        <v>140.82999999999998</v>
      </c>
      <c r="K117" s="32">
        <f t="shared" si="16"/>
        <v>110.68</v>
      </c>
      <c r="L117" s="32">
        <f t="shared" si="16"/>
        <v>6.13</v>
      </c>
      <c r="M117" s="32">
        <f t="shared" si="16"/>
        <v>0.44999999999999996</v>
      </c>
      <c r="N117" s="32">
        <f t="shared" si="16"/>
        <v>0.41000000000000009</v>
      </c>
      <c r="O117" s="32">
        <f t="shared" si="16"/>
        <v>19.63</v>
      </c>
    </row>
    <row r="118" spans="1:15">
      <c r="A118" s="21" t="s">
        <v>52</v>
      </c>
      <c r="B118" s="54" t="s">
        <v>12</v>
      </c>
      <c r="C118" s="23">
        <v>77</v>
      </c>
      <c r="D118" s="36" t="s">
        <v>53</v>
      </c>
      <c r="E118" s="14">
        <v>200</v>
      </c>
      <c r="F118" s="14">
        <v>119</v>
      </c>
      <c r="G118" s="14">
        <v>4.4000000000000004</v>
      </c>
      <c r="H118" s="14">
        <v>4.2</v>
      </c>
      <c r="I118" s="14">
        <v>15.9</v>
      </c>
      <c r="J118" s="14">
        <v>108.49</v>
      </c>
      <c r="K118" s="14">
        <v>14.41</v>
      </c>
      <c r="L118" s="14">
        <v>0.32</v>
      </c>
      <c r="M118" s="14">
        <v>0.05</v>
      </c>
      <c r="N118" s="14">
        <v>0.13</v>
      </c>
      <c r="O118" s="15">
        <v>0.52</v>
      </c>
    </row>
    <row r="119" spans="1:15">
      <c r="A119" s="25"/>
      <c r="B119" s="53" t="s">
        <v>21</v>
      </c>
      <c r="C119" s="1">
        <v>286</v>
      </c>
      <c r="D119" s="37" t="s">
        <v>22</v>
      </c>
      <c r="E119" s="4">
        <v>200</v>
      </c>
      <c r="F119" s="4">
        <v>25</v>
      </c>
      <c r="G119" s="4">
        <v>0.1</v>
      </c>
      <c r="H119" s="4">
        <v>0.03</v>
      </c>
      <c r="I119" s="4">
        <v>9.1</v>
      </c>
      <c r="J119" s="4">
        <v>0.26</v>
      </c>
      <c r="K119" s="4">
        <v>0</v>
      </c>
      <c r="L119" s="4">
        <v>0.03</v>
      </c>
      <c r="M119" s="4">
        <v>0</v>
      </c>
      <c r="N119" s="4">
        <v>0</v>
      </c>
      <c r="O119" s="26">
        <v>0</v>
      </c>
    </row>
    <row r="120" spans="1:15">
      <c r="A120" s="25"/>
      <c r="B120" s="4" t="s">
        <v>17</v>
      </c>
      <c r="C120" s="1">
        <v>1.1000000000000001</v>
      </c>
      <c r="D120" s="37" t="s">
        <v>54</v>
      </c>
      <c r="E120" s="4">
        <v>40</v>
      </c>
      <c r="F120" s="4">
        <v>104</v>
      </c>
      <c r="G120" s="4">
        <v>3.2</v>
      </c>
      <c r="H120" s="4">
        <v>0.4</v>
      </c>
      <c r="I120" s="4">
        <v>22</v>
      </c>
      <c r="J120" s="4">
        <v>8</v>
      </c>
      <c r="K120" s="4">
        <v>5.6</v>
      </c>
      <c r="L120" s="4">
        <v>1</v>
      </c>
      <c r="M120" s="4">
        <v>0.14000000000000001</v>
      </c>
      <c r="N120" s="4">
        <v>0.08</v>
      </c>
      <c r="O120" s="26">
        <v>0</v>
      </c>
    </row>
    <row r="121" spans="1:15" ht="15.75" thickBot="1">
      <c r="A121" s="16"/>
      <c r="B121" s="17"/>
      <c r="C121" s="17"/>
      <c r="D121" s="18" t="s">
        <v>56</v>
      </c>
      <c r="E121" s="19">
        <v>440</v>
      </c>
      <c r="F121" s="19">
        <f t="shared" ref="F121:O121" si="17">SUM(F118:F120)</f>
        <v>248</v>
      </c>
      <c r="G121" s="19">
        <f t="shared" si="17"/>
        <v>7.7</v>
      </c>
      <c r="H121" s="19">
        <f t="shared" si="17"/>
        <v>4.6300000000000008</v>
      </c>
      <c r="I121" s="19">
        <f t="shared" si="17"/>
        <v>47</v>
      </c>
      <c r="J121" s="19">
        <f t="shared" si="17"/>
        <v>116.75</v>
      </c>
      <c r="K121" s="19">
        <f t="shared" si="17"/>
        <v>20.009999999999998</v>
      </c>
      <c r="L121" s="19">
        <f t="shared" si="17"/>
        <v>1.35</v>
      </c>
      <c r="M121" s="19">
        <f t="shared" si="17"/>
        <v>0.19</v>
      </c>
      <c r="N121" s="19">
        <f t="shared" si="17"/>
        <v>0.21000000000000002</v>
      </c>
      <c r="O121" s="20">
        <f t="shared" si="17"/>
        <v>0.52</v>
      </c>
    </row>
    <row r="122" spans="1:15" ht="15.75" thickBot="1">
      <c r="A122" s="116"/>
      <c r="B122" s="27"/>
      <c r="C122" s="27"/>
      <c r="D122" s="46" t="s">
        <v>65</v>
      </c>
      <c r="E122" s="28">
        <v>1900</v>
      </c>
      <c r="F122" s="28">
        <v>1929.43</v>
      </c>
      <c r="G122" s="28">
        <v>67.37</v>
      </c>
      <c r="H122" s="28">
        <v>43.45</v>
      </c>
      <c r="I122" s="117">
        <v>234.17</v>
      </c>
      <c r="J122" s="112">
        <v>602.74</v>
      </c>
      <c r="K122" s="112">
        <v>188.41</v>
      </c>
      <c r="L122" s="112">
        <v>8.75</v>
      </c>
      <c r="M122" s="112">
        <v>1.07</v>
      </c>
      <c r="N122" s="112">
        <v>1.19</v>
      </c>
      <c r="O122" s="112">
        <v>31.85</v>
      </c>
    </row>
    <row r="123" spans="1:15">
      <c r="A123" s="3"/>
      <c r="B123" s="3"/>
      <c r="C123" s="3"/>
      <c r="D123" s="33"/>
      <c r="E123" s="34"/>
      <c r="F123" s="34"/>
      <c r="G123" s="34"/>
      <c r="H123" s="34"/>
      <c r="I123" s="34"/>
    </row>
    <row r="124" spans="1:15">
      <c r="A124" s="3"/>
      <c r="B124" s="3"/>
      <c r="C124" s="3"/>
      <c r="D124" s="33"/>
      <c r="E124" s="34"/>
      <c r="F124" s="34"/>
      <c r="G124" s="34"/>
      <c r="H124" s="34"/>
      <c r="I124" s="34"/>
    </row>
    <row r="127" spans="1:15">
      <c r="A127" s="7" t="s">
        <v>87</v>
      </c>
      <c r="B127" s="7"/>
      <c r="C127" s="7"/>
      <c r="D127" s="7"/>
      <c r="E127" s="34"/>
      <c r="F127" s="34" t="s">
        <v>0</v>
      </c>
      <c r="G127" s="34"/>
      <c r="H127" s="34"/>
      <c r="I127" s="34"/>
    </row>
    <row r="128" spans="1:15">
      <c r="A128" s="3" t="s">
        <v>45</v>
      </c>
      <c r="B128" s="3"/>
      <c r="C128" s="3"/>
      <c r="D128" s="3" t="s">
        <v>44</v>
      </c>
      <c r="E128" s="3"/>
      <c r="F128" s="3" t="s">
        <v>80</v>
      </c>
      <c r="G128" s="3"/>
      <c r="H128" s="3"/>
      <c r="I128" s="3"/>
    </row>
    <row r="129" spans="1:15">
      <c r="A129" s="67" t="s">
        <v>2</v>
      </c>
      <c r="B129" s="67" t="s">
        <v>3</v>
      </c>
      <c r="C129" s="67" t="s">
        <v>4</v>
      </c>
      <c r="D129" s="67" t="s">
        <v>5</v>
      </c>
      <c r="E129" s="67" t="s">
        <v>6</v>
      </c>
      <c r="F129" s="209" t="s">
        <v>88</v>
      </c>
      <c r="G129" s="207"/>
      <c r="H129" s="207"/>
      <c r="I129" s="208"/>
      <c r="J129" s="209" t="s">
        <v>89</v>
      </c>
      <c r="K129" s="207"/>
      <c r="L129" s="208"/>
      <c r="M129" s="209" t="s">
        <v>90</v>
      </c>
      <c r="N129" s="207"/>
      <c r="O129" s="208"/>
    </row>
    <row r="130" spans="1:15">
      <c r="A130" s="68"/>
      <c r="B130" s="69"/>
      <c r="C130" s="95"/>
      <c r="D130" s="74"/>
      <c r="E130" s="95"/>
      <c r="F130" s="67" t="s">
        <v>7</v>
      </c>
      <c r="G130" s="67" t="s">
        <v>8</v>
      </c>
      <c r="H130" s="67" t="s">
        <v>9</v>
      </c>
      <c r="I130" s="72" t="s">
        <v>10</v>
      </c>
      <c r="J130" s="67" t="s">
        <v>91</v>
      </c>
      <c r="K130" s="67" t="s">
        <v>92</v>
      </c>
      <c r="L130" s="67" t="s">
        <v>93</v>
      </c>
      <c r="M130" s="67" t="s">
        <v>94</v>
      </c>
      <c r="N130" s="67" t="s">
        <v>95</v>
      </c>
      <c r="O130" s="67" t="s">
        <v>96</v>
      </c>
    </row>
    <row r="131" spans="1:15">
      <c r="A131" s="68"/>
      <c r="B131" s="173" t="s">
        <v>121</v>
      </c>
      <c r="C131" s="175">
        <v>211.56</v>
      </c>
      <c r="D131" s="151" t="s">
        <v>35</v>
      </c>
      <c r="E131" s="162">
        <v>150</v>
      </c>
      <c r="F131" s="176">
        <v>283.91000000000003</v>
      </c>
      <c r="G131" s="90">
        <v>9.43</v>
      </c>
      <c r="H131" s="90">
        <v>12.55</v>
      </c>
      <c r="I131" s="91">
        <v>33.06</v>
      </c>
      <c r="J131" s="90">
        <v>173.99</v>
      </c>
      <c r="K131" s="90">
        <v>16.43</v>
      </c>
      <c r="L131" s="90">
        <v>0.9</v>
      </c>
      <c r="M131" s="90">
        <v>0.09</v>
      </c>
      <c r="N131" s="90">
        <v>0.09</v>
      </c>
      <c r="O131" s="90">
        <v>0.11</v>
      </c>
    </row>
    <row r="132" spans="1:15">
      <c r="A132" s="25"/>
      <c r="B132" s="5" t="s">
        <v>32</v>
      </c>
      <c r="C132" s="175">
        <v>292</v>
      </c>
      <c r="D132" s="151" t="s">
        <v>36</v>
      </c>
      <c r="E132" s="161">
        <v>200</v>
      </c>
      <c r="F132" s="10">
        <v>100</v>
      </c>
      <c r="G132" s="4">
        <v>3.6</v>
      </c>
      <c r="H132" s="4">
        <v>3.3</v>
      </c>
      <c r="I132" s="5">
        <v>19.7</v>
      </c>
      <c r="J132" s="53">
        <v>110.37</v>
      </c>
      <c r="K132" s="53">
        <v>26.97</v>
      </c>
      <c r="L132" s="53">
        <v>0.88</v>
      </c>
      <c r="M132" s="53">
        <v>0.03</v>
      </c>
      <c r="N132" s="53">
        <v>0.13</v>
      </c>
      <c r="O132" s="53">
        <v>0.52</v>
      </c>
    </row>
    <row r="133" spans="1:15">
      <c r="A133" s="25"/>
      <c r="B133" s="5" t="s">
        <v>122</v>
      </c>
      <c r="C133" s="175">
        <v>1.1000000000000001</v>
      </c>
      <c r="D133" s="151" t="s">
        <v>124</v>
      </c>
      <c r="E133" s="161">
        <v>40</v>
      </c>
      <c r="F133" s="10">
        <v>104</v>
      </c>
      <c r="G133" s="4">
        <v>3.2</v>
      </c>
      <c r="H133" s="4">
        <v>0.4</v>
      </c>
      <c r="I133" s="4">
        <v>22</v>
      </c>
      <c r="J133" s="4">
        <v>8</v>
      </c>
      <c r="K133" s="4">
        <v>5.6</v>
      </c>
      <c r="L133" s="4">
        <v>1</v>
      </c>
      <c r="M133" s="4">
        <v>0.14000000000000001</v>
      </c>
      <c r="N133" s="4">
        <v>0.08</v>
      </c>
      <c r="O133" s="26">
        <v>0</v>
      </c>
    </row>
    <row r="134" spans="1:15" ht="15.75" thickBot="1">
      <c r="A134" s="16"/>
      <c r="B134" s="17"/>
      <c r="C134" s="27"/>
      <c r="D134" s="46" t="s">
        <v>46</v>
      </c>
      <c r="E134" s="28">
        <v>390</v>
      </c>
      <c r="F134" s="19">
        <f>SUM(F130:F133)</f>
        <v>487.91</v>
      </c>
      <c r="G134" s="19">
        <f>SUM(G130:G133)</f>
        <v>16.23</v>
      </c>
      <c r="H134" s="19">
        <f>SUM(H130:H133)</f>
        <v>16.25</v>
      </c>
      <c r="I134" s="78">
        <f>SUM(I130:I133)</f>
        <v>74.760000000000005</v>
      </c>
      <c r="J134" s="8">
        <f t="shared" ref="J134:O134" si="18">SUM(J131:J133)</f>
        <v>292.36</v>
      </c>
      <c r="K134" s="8">
        <f t="shared" si="18"/>
        <v>49</v>
      </c>
      <c r="L134" s="8">
        <f t="shared" si="18"/>
        <v>2.7800000000000002</v>
      </c>
      <c r="M134" s="8">
        <f t="shared" si="18"/>
        <v>0.26</v>
      </c>
      <c r="N134" s="8">
        <f t="shared" si="18"/>
        <v>0.3</v>
      </c>
      <c r="O134" s="8">
        <f t="shared" si="18"/>
        <v>0.63</v>
      </c>
    </row>
    <row r="135" spans="1:15">
      <c r="A135" s="21" t="s">
        <v>47</v>
      </c>
      <c r="B135" s="14"/>
      <c r="C135" s="14">
        <v>38.590000000000003</v>
      </c>
      <c r="D135" s="14" t="s">
        <v>48</v>
      </c>
      <c r="E135" s="14">
        <v>200</v>
      </c>
      <c r="F135" s="14">
        <v>94</v>
      </c>
      <c r="G135" s="22">
        <v>0.8</v>
      </c>
      <c r="H135" s="80">
        <v>0.8</v>
      </c>
      <c r="I135" s="14">
        <v>19.600000000000001</v>
      </c>
      <c r="J135" s="14">
        <v>86</v>
      </c>
      <c r="K135" s="14">
        <v>45</v>
      </c>
      <c r="L135" s="14">
        <v>32</v>
      </c>
      <c r="M135" s="14">
        <v>12</v>
      </c>
      <c r="N135" s="14">
        <v>18</v>
      </c>
      <c r="O135" s="15">
        <v>46</v>
      </c>
    </row>
    <row r="136" spans="1:15" ht="15.75" thickBot="1">
      <c r="A136" s="16"/>
      <c r="B136" s="17"/>
      <c r="C136" s="17"/>
      <c r="D136" s="18" t="s">
        <v>49</v>
      </c>
      <c r="E136" s="19">
        <v>200</v>
      </c>
      <c r="F136" s="19">
        <v>94</v>
      </c>
      <c r="G136" s="78">
        <v>0.8</v>
      </c>
      <c r="H136" s="81">
        <v>0.8</v>
      </c>
      <c r="I136" s="19">
        <v>19.600000000000001</v>
      </c>
      <c r="J136" s="19">
        <v>86</v>
      </c>
      <c r="K136" s="19">
        <v>45</v>
      </c>
      <c r="L136" s="19">
        <v>32</v>
      </c>
      <c r="M136" s="19">
        <v>12</v>
      </c>
      <c r="N136" s="19">
        <v>18</v>
      </c>
      <c r="O136" s="20">
        <v>46</v>
      </c>
    </row>
    <row r="137" spans="1:15" ht="30">
      <c r="A137" s="39" t="s">
        <v>14</v>
      </c>
      <c r="B137" s="40" t="s">
        <v>15</v>
      </c>
      <c r="C137" s="192">
        <v>56.21</v>
      </c>
      <c r="D137" s="193" t="s">
        <v>37</v>
      </c>
      <c r="E137" s="194" t="s">
        <v>40</v>
      </c>
      <c r="F137" s="43">
        <v>85.6</v>
      </c>
      <c r="G137" s="6">
        <v>1.6</v>
      </c>
      <c r="H137" s="6">
        <v>1.6</v>
      </c>
      <c r="I137" s="40">
        <v>8.8000000000000007</v>
      </c>
      <c r="J137" s="6">
        <v>27.4</v>
      </c>
      <c r="K137" s="6">
        <v>18.100000000000001</v>
      </c>
      <c r="L137" s="6">
        <v>0.65</v>
      </c>
      <c r="M137" s="6">
        <v>0.06</v>
      </c>
      <c r="N137" s="6">
        <v>0.05</v>
      </c>
      <c r="O137" s="6">
        <v>17</v>
      </c>
    </row>
    <row r="138" spans="1:15">
      <c r="A138" s="25"/>
      <c r="B138" s="5" t="s">
        <v>16</v>
      </c>
      <c r="C138" s="154">
        <v>115</v>
      </c>
      <c r="D138" s="151" t="s">
        <v>123</v>
      </c>
      <c r="E138" s="161">
        <v>150</v>
      </c>
      <c r="F138" s="10">
        <v>157.63</v>
      </c>
      <c r="G138" s="4">
        <v>9.25</v>
      </c>
      <c r="H138" s="4">
        <v>9.84</v>
      </c>
      <c r="I138" s="5">
        <v>7.96</v>
      </c>
      <c r="J138" s="4">
        <v>27.68</v>
      </c>
      <c r="K138" s="4">
        <v>16.22</v>
      </c>
      <c r="L138" s="4">
        <v>1.56</v>
      </c>
      <c r="M138" s="4">
        <v>7.0000000000000007E-2</v>
      </c>
      <c r="N138" s="4">
        <v>0.11</v>
      </c>
      <c r="O138" s="4">
        <v>2.6</v>
      </c>
    </row>
    <row r="139" spans="1:15">
      <c r="A139" s="25"/>
      <c r="B139" s="5" t="s">
        <v>13</v>
      </c>
      <c r="C139" s="154">
        <v>296</v>
      </c>
      <c r="D139" s="151" t="s">
        <v>50</v>
      </c>
      <c r="E139" s="161">
        <v>200</v>
      </c>
      <c r="F139" s="10">
        <v>110</v>
      </c>
      <c r="G139" s="5">
        <v>4</v>
      </c>
      <c r="H139" s="83">
        <v>0.5</v>
      </c>
      <c r="I139" s="4">
        <v>23</v>
      </c>
      <c r="J139" s="4">
        <v>11.6</v>
      </c>
      <c r="K139" s="4">
        <v>16.8</v>
      </c>
      <c r="L139" s="4">
        <v>1.2</v>
      </c>
      <c r="M139" s="4">
        <v>0.16</v>
      </c>
      <c r="N139" s="4">
        <v>0.08</v>
      </c>
      <c r="O139" s="26">
        <v>0</v>
      </c>
    </row>
    <row r="140" spans="1:15">
      <c r="A140" s="29"/>
      <c r="B140" s="5" t="s">
        <v>17</v>
      </c>
      <c r="C140" s="154">
        <v>1.2</v>
      </c>
      <c r="D140" s="151" t="s">
        <v>108</v>
      </c>
      <c r="E140" s="161">
        <v>50</v>
      </c>
      <c r="F140" s="10">
        <v>110</v>
      </c>
      <c r="G140" s="5">
        <v>4</v>
      </c>
      <c r="H140" s="83">
        <v>0.5</v>
      </c>
      <c r="I140" s="4">
        <v>23</v>
      </c>
      <c r="J140" s="4">
        <v>11.6</v>
      </c>
      <c r="K140" s="4">
        <v>16.8</v>
      </c>
      <c r="L140" s="4">
        <v>1.2</v>
      </c>
      <c r="M140" s="4">
        <v>0.16</v>
      </c>
      <c r="N140" s="4">
        <v>0.08</v>
      </c>
      <c r="O140" s="26">
        <v>0</v>
      </c>
    </row>
    <row r="141" spans="1:15" ht="15.75" thickBot="1">
      <c r="A141" s="29"/>
      <c r="B141" s="12"/>
      <c r="C141" s="152"/>
      <c r="D141" s="45" t="s">
        <v>51</v>
      </c>
      <c r="E141" s="178">
        <v>605</v>
      </c>
      <c r="F141" s="58">
        <f t="shared" ref="F141:N141" si="19">SUM(F135:F139)</f>
        <v>541.23</v>
      </c>
      <c r="G141" s="58">
        <f t="shared" si="19"/>
        <v>16.45</v>
      </c>
      <c r="H141" s="58">
        <f t="shared" si="19"/>
        <v>13.54</v>
      </c>
      <c r="I141" s="106">
        <f t="shared" si="19"/>
        <v>78.960000000000008</v>
      </c>
      <c r="J141" s="32">
        <f t="shared" si="19"/>
        <v>238.68</v>
      </c>
      <c r="K141" s="32">
        <f t="shared" si="19"/>
        <v>141.12</v>
      </c>
      <c r="L141" s="32">
        <f t="shared" si="19"/>
        <v>67.410000000000011</v>
      </c>
      <c r="M141" s="32">
        <f t="shared" si="19"/>
        <v>24.29</v>
      </c>
      <c r="N141" s="32">
        <f t="shared" si="19"/>
        <v>36.239999999999995</v>
      </c>
      <c r="O141" s="32">
        <v>19.73</v>
      </c>
    </row>
    <row r="142" spans="1:15">
      <c r="A142" s="21" t="s">
        <v>52</v>
      </c>
      <c r="B142" s="14" t="s">
        <v>12</v>
      </c>
      <c r="C142" s="14">
        <v>75</v>
      </c>
      <c r="D142" s="48" t="s">
        <v>70</v>
      </c>
      <c r="E142" s="14">
        <v>200</v>
      </c>
      <c r="F142" s="14">
        <v>109</v>
      </c>
      <c r="G142" s="14">
        <v>3.5</v>
      </c>
      <c r="H142" s="14">
        <v>4.0999999999999996</v>
      </c>
      <c r="I142" s="22">
        <v>14.5</v>
      </c>
      <c r="J142" s="14">
        <v>106.68</v>
      </c>
      <c r="K142" s="14">
        <v>17.399999999999999</v>
      </c>
      <c r="L142" s="14">
        <v>0.2</v>
      </c>
      <c r="M142" s="14">
        <v>0.04</v>
      </c>
      <c r="N142" s="14">
        <v>0.13</v>
      </c>
      <c r="O142" s="15">
        <v>0.52</v>
      </c>
    </row>
    <row r="143" spans="1:15">
      <c r="A143" s="25"/>
      <c r="B143" s="4" t="s">
        <v>21</v>
      </c>
      <c r="C143" s="1">
        <v>286</v>
      </c>
      <c r="D143" s="37" t="s">
        <v>22</v>
      </c>
      <c r="E143" s="4">
        <v>200</v>
      </c>
      <c r="F143" s="4">
        <v>25</v>
      </c>
      <c r="G143" s="4">
        <v>0.1</v>
      </c>
      <c r="H143" s="5">
        <v>0.03</v>
      </c>
      <c r="I143" s="25">
        <v>9.1</v>
      </c>
      <c r="J143" s="4">
        <v>0.26</v>
      </c>
      <c r="K143" s="4">
        <v>0</v>
      </c>
      <c r="L143" s="4">
        <v>0.03</v>
      </c>
      <c r="M143" s="4">
        <v>0</v>
      </c>
      <c r="N143" s="4">
        <v>0</v>
      </c>
      <c r="O143" s="26">
        <v>0</v>
      </c>
    </row>
    <row r="144" spans="1:15">
      <c r="A144" s="25"/>
      <c r="B144" s="4" t="s">
        <v>122</v>
      </c>
      <c r="C144" s="1">
        <v>1.1000000000000001</v>
      </c>
      <c r="D144" s="37" t="s">
        <v>54</v>
      </c>
      <c r="E144" s="4">
        <v>40</v>
      </c>
      <c r="F144" s="4">
        <v>104</v>
      </c>
      <c r="G144" s="4">
        <v>3.2</v>
      </c>
      <c r="H144" s="5">
        <v>0.4</v>
      </c>
      <c r="I144" s="25">
        <v>22</v>
      </c>
      <c r="J144" s="4">
        <v>8</v>
      </c>
      <c r="K144" s="4">
        <v>5.6</v>
      </c>
      <c r="L144" s="4">
        <v>1</v>
      </c>
      <c r="M144" s="4">
        <v>0.14000000000000001</v>
      </c>
      <c r="N144" s="4">
        <v>0.08</v>
      </c>
      <c r="O144" s="26">
        <v>0</v>
      </c>
    </row>
    <row r="145" spans="1:15">
      <c r="A145" s="25"/>
      <c r="B145" s="4"/>
      <c r="C145" s="4"/>
      <c r="D145" s="35" t="s">
        <v>56</v>
      </c>
      <c r="E145" s="8">
        <v>440</v>
      </c>
      <c r="F145" s="8">
        <f>SUM(E145)</f>
        <v>440</v>
      </c>
      <c r="G145" s="8">
        <f ca="1">SUM(G142:G145)</f>
        <v>6.8000000000000007</v>
      </c>
      <c r="H145" s="8">
        <f ca="1">SUM(H142:H145)</f>
        <v>4.53</v>
      </c>
      <c r="I145" s="77">
        <f ca="1">SUM(G145:H145)</f>
        <v>11.330000000000002</v>
      </c>
      <c r="J145" s="8">
        <f t="shared" ref="J145:O145" si="20">SUM(J142:J144)</f>
        <v>114.94000000000001</v>
      </c>
      <c r="K145" s="8">
        <f t="shared" si="20"/>
        <v>23</v>
      </c>
      <c r="L145" s="8">
        <f t="shared" si="20"/>
        <v>1.23</v>
      </c>
      <c r="M145" s="8">
        <f t="shared" si="20"/>
        <v>0.18000000000000002</v>
      </c>
      <c r="N145" s="8">
        <f t="shared" si="20"/>
        <v>0.21000000000000002</v>
      </c>
      <c r="O145" s="38">
        <f t="shared" si="20"/>
        <v>0.52</v>
      </c>
    </row>
    <row r="146" spans="1:15" ht="15.75" thickBot="1">
      <c r="A146" s="16"/>
      <c r="B146" s="17"/>
      <c r="C146" s="17"/>
      <c r="D146" s="18" t="s">
        <v>65</v>
      </c>
      <c r="E146" s="19">
        <v>1635</v>
      </c>
      <c r="F146" s="19">
        <v>1882.23</v>
      </c>
      <c r="G146" s="19">
        <v>66.099999999999994</v>
      </c>
      <c r="H146" s="19">
        <v>632.1</v>
      </c>
      <c r="I146" s="78">
        <v>286.13</v>
      </c>
      <c r="J146" s="19">
        <v>771.2</v>
      </c>
      <c r="K146" s="19">
        <v>305.91000000000003</v>
      </c>
      <c r="L146" s="19">
        <v>104.64</v>
      </c>
      <c r="M146" s="19">
        <v>36.76</v>
      </c>
      <c r="N146" s="19">
        <v>54.82</v>
      </c>
      <c r="O146" s="20">
        <v>66.88</v>
      </c>
    </row>
    <row r="147" spans="1:15">
      <c r="A147" s="3"/>
      <c r="B147" s="3"/>
      <c r="C147" s="3"/>
      <c r="D147" s="33"/>
      <c r="E147" s="34"/>
      <c r="F147" s="34"/>
      <c r="G147" s="34"/>
      <c r="H147" s="34"/>
      <c r="I147" s="34"/>
    </row>
    <row r="148" spans="1:15">
      <c r="A148" s="3"/>
      <c r="B148" s="3"/>
      <c r="C148" s="3"/>
      <c r="D148" s="33"/>
      <c r="E148" s="34"/>
      <c r="F148" s="34"/>
      <c r="G148" s="34"/>
      <c r="H148" s="34"/>
      <c r="I148" s="34"/>
    </row>
    <row r="150" spans="1:15">
      <c r="A150" s="7" t="s">
        <v>87</v>
      </c>
      <c r="B150" s="7"/>
      <c r="C150" s="7"/>
      <c r="D150" s="7"/>
      <c r="E150" s="34"/>
      <c r="F150" s="34" t="s">
        <v>66</v>
      </c>
      <c r="G150" s="34"/>
      <c r="H150" s="34"/>
      <c r="I150" s="34"/>
    </row>
    <row r="151" spans="1:15">
      <c r="A151" s="3" t="s">
        <v>45</v>
      </c>
      <c r="B151" s="3"/>
      <c r="C151" s="3"/>
      <c r="D151" s="3" t="s">
        <v>44</v>
      </c>
      <c r="E151" s="3"/>
      <c r="F151" s="3" t="s">
        <v>80</v>
      </c>
      <c r="G151" s="3"/>
      <c r="H151" s="3"/>
      <c r="I151" s="3"/>
    </row>
    <row r="152" spans="1:15">
      <c r="A152" s="67" t="s">
        <v>2</v>
      </c>
      <c r="B152" s="67" t="s">
        <v>3</v>
      </c>
      <c r="C152" s="67" t="s">
        <v>4</v>
      </c>
      <c r="D152" s="67" t="s">
        <v>5</v>
      </c>
      <c r="E152" s="67" t="s">
        <v>6</v>
      </c>
      <c r="F152" s="209" t="s">
        <v>88</v>
      </c>
      <c r="G152" s="207"/>
      <c r="H152" s="207"/>
      <c r="I152" s="208"/>
      <c r="J152" s="209" t="s">
        <v>89</v>
      </c>
      <c r="K152" s="207"/>
      <c r="L152" s="208"/>
      <c r="M152" s="209" t="s">
        <v>90</v>
      </c>
      <c r="N152" s="207"/>
      <c r="O152" s="208"/>
    </row>
    <row r="153" spans="1:15">
      <c r="A153" s="68"/>
      <c r="B153" s="69"/>
      <c r="C153" s="70"/>
      <c r="D153" s="71"/>
      <c r="E153" s="70"/>
      <c r="F153" s="67" t="s">
        <v>7</v>
      </c>
      <c r="G153" s="67" t="s">
        <v>8</v>
      </c>
      <c r="H153" s="67" t="s">
        <v>9</v>
      </c>
      <c r="I153" s="72" t="s">
        <v>10</v>
      </c>
      <c r="J153" s="67" t="s">
        <v>91</v>
      </c>
      <c r="K153" s="67" t="s">
        <v>92</v>
      </c>
      <c r="L153" s="67" t="s">
        <v>93</v>
      </c>
      <c r="M153" s="67" t="s">
        <v>94</v>
      </c>
      <c r="N153" s="67" t="s">
        <v>95</v>
      </c>
      <c r="O153" s="67" t="s">
        <v>96</v>
      </c>
    </row>
    <row r="154" spans="1:15" ht="15.75">
      <c r="A154" s="68" t="s">
        <v>98</v>
      </c>
      <c r="B154" s="124" t="s">
        <v>100</v>
      </c>
      <c r="C154" s="92">
        <v>185</v>
      </c>
      <c r="D154" s="118" t="s">
        <v>125</v>
      </c>
      <c r="E154" s="92" t="s">
        <v>40</v>
      </c>
      <c r="F154" s="90">
        <v>200</v>
      </c>
      <c r="G154" s="90">
        <v>6.8</v>
      </c>
      <c r="H154" s="91">
        <v>6.7</v>
      </c>
      <c r="I154" s="91">
        <v>27.8</v>
      </c>
      <c r="J154" s="90">
        <v>122.4</v>
      </c>
      <c r="K154" s="90">
        <v>109</v>
      </c>
      <c r="L154" s="90">
        <v>3.41</v>
      </c>
      <c r="M154" s="90">
        <v>0.22</v>
      </c>
      <c r="N154" s="90">
        <v>0.23</v>
      </c>
      <c r="O154" s="90">
        <v>0.5</v>
      </c>
    </row>
    <row r="155" spans="1:15">
      <c r="A155" s="25"/>
      <c r="B155" s="4" t="s">
        <v>32</v>
      </c>
      <c r="C155" s="1">
        <v>286</v>
      </c>
      <c r="D155" s="2" t="s">
        <v>22</v>
      </c>
      <c r="E155" s="4">
        <v>200</v>
      </c>
      <c r="F155" s="4">
        <v>25</v>
      </c>
      <c r="G155" s="4">
        <v>0.1</v>
      </c>
      <c r="H155" s="5">
        <v>0.03</v>
      </c>
      <c r="I155" s="5">
        <v>9.1</v>
      </c>
      <c r="J155" s="4">
        <v>0.26</v>
      </c>
      <c r="K155" s="4">
        <v>0</v>
      </c>
      <c r="L155" s="4">
        <v>0.03</v>
      </c>
      <c r="M155" s="4">
        <v>0</v>
      </c>
      <c r="N155" s="4">
        <v>0</v>
      </c>
      <c r="O155" s="4">
        <v>0</v>
      </c>
    </row>
    <row r="156" spans="1:15" ht="15.75">
      <c r="A156" s="25"/>
      <c r="B156" s="4"/>
      <c r="C156" s="1">
        <v>3</v>
      </c>
      <c r="D156" s="9" t="s">
        <v>58</v>
      </c>
      <c r="E156" s="11" t="s">
        <v>59</v>
      </c>
      <c r="F156" s="10">
        <v>172</v>
      </c>
      <c r="G156" s="4">
        <v>7.9</v>
      </c>
      <c r="H156" s="5">
        <v>475</v>
      </c>
      <c r="I156" s="5">
        <v>24.2</v>
      </c>
      <c r="J156" s="4">
        <v>161.5</v>
      </c>
      <c r="K156" s="4">
        <v>24.7</v>
      </c>
      <c r="L156" s="4">
        <v>1.1100000000000001</v>
      </c>
      <c r="M156" s="4">
        <v>0.08</v>
      </c>
      <c r="N156" s="4">
        <v>0.09</v>
      </c>
      <c r="O156" s="4">
        <v>0.11</v>
      </c>
    </row>
    <row r="157" spans="1:15" ht="15.75" thickBot="1">
      <c r="A157" s="16"/>
      <c r="B157" s="17"/>
      <c r="C157" s="17"/>
      <c r="D157" s="18" t="s">
        <v>46</v>
      </c>
      <c r="E157" s="19">
        <v>370</v>
      </c>
      <c r="F157" s="19">
        <f>SUM(F153:F156)</f>
        <v>397</v>
      </c>
      <c r="G157" s="19">
        <f>SUM(G153:G156)</f>
        <v>14.8</v>
      </c>
      <c r="H157" s="19">
        <f>SUM(H153:H156)</f>
        <v>481.73</v>
      </c>
      <c r="I157" s="78">
        <f>SUM(I153:I156)</f>
        <v>61.099999999999994</v>
      </c>
      <c r="J157" s="8">
        <f t="shared" ref="J157:O157" si="21">SUM(J154:J156)</f>
        <v>284.16000000000003</v>
      </c>
      <c r="K157" s="8">
        <f t="shared" si="21"/>
        <v>133.69999999999999</v>
      </c>
      <c r="L157" s="8">
        <f t="shared" si="21"/>
        <v>4.55</v>
      </c>
      <c r="M157" s="8">
        <f t="shared" si="21"/>
        <v>0.3</v>
      </c>
      <c r="N157" s="8">
        <f t="shared" si="21"/>
        <v>0.32</v>
      </c>
      <c r="O157" s="8">
        <f t="shared" si="21"/>
        <v>0.61</v>
      </c>
    </row>
    <row r="158" spans="1:15">
      <c r="A158" s="21" t="s">
        <v>60</v>
      </c>
      <c r="B158" s="14"/>
      <c r="C158" s="14">
        <v>282</v>
      </c>
      <c r="D158" s="14" t="s">
        <v>33</v>
      </c>
      <c r="E158" s="47">
        <v>200</v>
      </c>
      <c r="F158" s="14">
        <v>91</v>
      </c>
      <c r="G158" s="14">
        <v>5.6</v>
      </c>
      <c r="H158" s="22">
        <v>0.1</v>
      </c>
      <c r="I158" s="14">
        <v>16.399999999999999</v>
      </c>
      <c r="J158" s="14">
        <v>161.5</v>
      </c>
      <c r="K158" s="14">
        <v>24.7</v>
      </c>
      <c r="L158" s="14">
        <v>1.1100000000000001</v>
      </c>
      <c r="M158" s="14">
        <v>0.08</v>
      </c>
      <c r="N158" s="14">
        <v>0.09</v>
      </c>
      <c r="O158" s="15">
        <v>0.11</v>
      </c>
    </row>
    <row r="159" spans="1:15">
      <c r="A159" s="25"/>
      <c r="B159" s="4"/>
      <c r="C159" s="4"/>
      <c r="D159" s="4" t="s">
        <v>61</v>
      </c>
      <c r="E159" s="4">
        <v>40</v>
      </c>
      <c r="F159" s="4">
        <v>166.9</v>
      </c>
      <c r="G159" s="4">
        <v>3</v>
      </c>
      <c r="H159" s="5">
        <v>3.9</v>
      </c>
      <c r="I159" s="4">
        <v>29.8</v>
      </c>
      <c r="J159" s="4">
        <v>0.12</v>
      </c>
      <c r="K159" s="4">
        <v>2.2999999999999998</v>
      </c>
      <c r="L159" s="4">
        <v>0.08</v>
      </c>
      <c r="M159" s="4">
        <v>0.02</v>
      </c>
      <c r="N159" s="4">
        <v>0.01</v>
      </c>
      <c r="O159" s="26">
        <v>0</v>
      </c>
    </row>
    <row r="160" spans="1:15" ht="15.75" thickBot="1">
      <c r="A160" s="16"/>
      <c r="B160" s="17"/>
      <c r="C160" s="17"/>
      <c r="D160" s="30" t="s">
        <v>49</v>
      </c>
      <c r="E160" s="32">
        <v>240</v>
      </c>
      <c r="F160" s="19">
        <f>SUM(F158:F159)</f>
        <v>257.89999999999998</v>
      </c>
      <c r="G160" s="19">
        <v>8.6</v>
      </c>
      <c r="H160" s="78">
        <v>4</v>
      </c>
      <c r="I160" s="19">
        <f t="shared" ref="I160:O160" si="22">SUM(I158:I159)</f>
        <v>46.2</v>
      </c>
      <c r="J160" s="19">
        <f t="shared" si="22"/>
        <v>161.62</v>
      </c>
      <c r="K160" s="19">
        <f t="shared" si="22"/>
        <v>27</v>
      </c>
      <c r="L160" s="19">
        <f t="shared" si="22"/>
        <v>1.1900000000000002</v>
      </c>
      <c r="M160" s="19">
        <f t="shared" si="22"/>
        <v>0.1</v>
      </c>
      <c r="N160" s="19">
        <f t="shared" si="22"/>
        <v>9.9999999999999992E-2</v>
      </c>
      <c r="O160" s="20">
        <f t="shared" si="22"/>
        <v>0.11</v>
      </c>
    </row>
    <row r="161" spans="1:16">
      <c r="A161" s="21" t="s">
        <v>14</v>
      </c>
      <c r="B161" s="14" t="s">
        <v>11</v>
      </c>
      <c r="C161" s="171">
        <v>246.14</v>
      </c>
      <c r="D161" s="188" t="s">
        <v>142</v>
      </c>
      <c r="E161" s="198">
        <v>40</v>
      </c>
      <c r="F161" s="198">
        <v>0</v>
      </c>
      <c r="G161" s="198">
        <v>0</v>
      </c>
      <c r="H161" s="198">
        <v>0</v>
      </c>
      <c r="I161" s="198">
        <v>4</v>
      </c>
      <c r="J161" s="198">
        <v>6.8</v>
      </c>
      <c r="K161" s="198">
        <v>5.6</v>
      </c>
      <c r="L161" s="198">
        <v>0.2</v>
      </c>
      <c r="M161" s="198">
        <v>0.01</v>
      </c>
      <c r="N161" s="198">
        <v>0.02</v>
      </c>
      <c r="O161" s="198">
        <v>2.8</v>
      </c>
    </row>
    <row r="162" spans="1:16" ht="30">
      <c r="A162" s="25"/>
      <c r="B162" s="4" t="s">
        <v>15</v>
      </c>
      <c r="C162" s="11">
        <v>58</v>
      </c>
      <c r="D162" s="156" t="s">
        <v>140</v>
      </c>
      <c r="E162" s="161">
        <v>200</v>
      </c>
      <c r="F162" s="10">
        <v>2.2000000000000002</v>
      </c>
      <c r="G162" s="4">
        <v>2.1</v>
      </c>
      <c r="H162" s="4">
        <v>15.1</v>
      </c>
      <c r="I162" s="5">
        <v>89</v>
      </c>
      <c r="J162" s="4">
        <v>10.95</v>
      </c>
      <c r="K162" s="4">
        <v>16.739999999999998</v>
      </c>
      <c r="L162" s="4">
        <v>0.69</v>
      </c>
      <c r="M162" s="4">
        <v>7.0000000000000007E-2</v>
      </c>
      <c r="N162" s="4">
        <v>0.04</v>
      </c>
      <c r="O162" s="4">
        <v>5.28</v>
      </c>
    </row>
    <row r="163" spans="1:16">
      <c r="A163" s="25"/>
      <c r="B163" s="4" t="s">
        <v>20</v>
      </c>
      <c r="C163" s="11">
        <v>96</v>
      </c>
      <c r="D163" s="156" t="s">
        <v>126</v>
      </c>
      <c r="E163" s="162">
        <v>150</v>
      </c>
      <c r="F163" s="10">
        <v>237.8</v>
      </c>
      <c r="G163" s="5">
        <v>12.95</v>
      </c>
      <c r="H163" s="83">
        <v>15.24</v>
      </c>
      <c r="I163" s="4">
        <v>12.02</v>
      </c>
      <c r="J163" s="4">
        <v>35.72</v>
      </c>
      <c r="K163" s="4">
        <v>39.44</v>
      </c>
      <c r="L163" s="4">
        <v>2.48</v>
      </c>
      <c r="M163" s="4">
        <v>0.12</v>
      </c>
      <c r="N163" s="4">
        <v>0.15</v>
      </c>
      <c r="O163" s="26">
        <v>22.09</v>
      </c>
    </row>
    <row r="164" spans="1:16">
      <c r="A164" s="25"/>
      <c r="B164" s="4" t="s">
        <v>27</v>
      </c>
      <c r="C164" s="11">
        <v>296</v>
      </c>
      <c r="D164" s="156" t="s">
        <v>127</v>
      </c>
      <c r="E164" s="161">
        <v>200</v>
      </c>
      <c r="F164" s="10">
        <v>110</v>
      </c>
      <c r="G164" s="5">
        <v>4</v>
      </c>
      <c r="H164" s="83">
        <v>0.5</v>
      </c>
      <c r="I164" s="4">
        <v>23</v>
      </c>
      <c r="J164" s="4">
        <v>11.6</v>
      </c>
      <c r="K164" s="4">
        <v>16.8</v>
      </c>
      <c r="L164" s="4">
        <v>1.2</v>
      </c>
      <c r="M164" s="4">
        <v>0.16</v>
      </c>
      <c r="N164" s="4">
        <v>0.08</v>
      </c>
      <c r="O164" s="5">
        <v>0</v>
      </c>
      <c r="P164" s="3"/>
    </row>
    <row r="165" spans="1:16">
      <c r="A165" s="29"/>
      <c r="B165" s="12"/>
      <c r="C165" s="11">
        <v>1.2</v>
      </c>
      <c r="D165" s="156" t="s">
        <v>128</v>
      </c>
      <c r="E165" s="161">
        <v>50</v>
      </c>
      <c r="F165" s="10">
        <v>110</v>
      </c>
      <c r="G165" s="5">
        <v>4</v>
      </c>
      <c r="H165" s="83">
        <v>0.5</v>
      </c>
      <c r="I165" s="4">
        <v>23</v>
      </c>
      <c r="J165" s="4">
        <v>11.6</v>
      </c>
      <c r="K165" s="4">
        <v>16.8</v>
      </c>
      <c r="L165" s="4">
        <v>1.2</v>
      </c>
      <c r="M165" s="4">
        <v>0.16</v>
      </c>
      <c r="N165" s="4">
        <v>0.08</v>
      </c>
      <c r="O165" s="26">
        <v>0</v>
      </c>
      <c r="P165" s="3"/>
    </row>
    <row r="166" spans="1:16" ht="15.75" thickBot="1">
      <c r="A166" s="29"/>
      <c r="B166" s="12"/>
      <c r="C166" s="11"/>
      <c r="D166" s="45" t="s">
        <v>51</v>
      </c>
      <c r="E166" s="31">
        <v>660</v>
      </c>
      <c r="F166" s="32">
        <f>SUM(F161:F164)</f>
        <v>350</v>
      </c>
      <c r="G166" s="32">
        <f>SUM(G158:G164)</f>
        <v>36.25</v>
      </c>
      <c r="H166" s="32">
        <f>SUM(H158:H164)</f>
        <v>38.840000000000003</v>
      </c>
      <c r="I166" s="76">
        <f t="shared" ref="I166:O166" si="23">SUM(I161:I164)</f>
        <v>128.01999999999998</v>
      </c>
      <c r="J166" s="32">
        <f t="shared" si="23"/>
        <v>65.069999999999993</v>
      </c>
      <c r="K166" s="32">
        <f t="shared" si="23"/>
        <v>78.58</v>
      </c>
      <c r="L166" s="32">
        <f t="shared" si="23"/>
        <v>4.57</v>
      </c>
      <c r="M166" s="32">
        <f t="shared" si="23"/>
        <v>0.36</v>
      </c>
      <c r="N166" s="32">
        <f t="shared" si="23"/>
        <v>0.28999999999999998</v>
      </c>
      <c r="O166" s="32">
        <f t="shared" si="23"/>
        <v>30.17</v>
      </c>
    </row>
    <row r="167" spans="1:16">
      <c r="A167" s="21" t="s">
        <v>52</v>
      </c>
      <c r="B167" s="14"/>
      <c r="C167" s="54">
        <v>273</v>
      </c>
      <c r="D167" s="48" t="s">
        <v>81</v>
      </c>
      <c r="E167" s="24">
        <v>60</v>
      </c>
      <c r="F167" s="14">
        <v>210</v>
      </c>
      <c r="G167" s="14">
        <v>4.2</v>
      </c>
      <c r="H167" s="22">
        <v>6.85</v>
      </c>
      <c r="I167" s="14">
        <v>32.6</v>
      </c>
      <c r="J167" s="14">
        <v>12.75</v>
      </c>
      <c r="K167" s="14">
        <v>8</v>
      </c>
      <c r="L167" s="14">
        <v>0.68</v>
      </c>
      <c r="M167" s="14">
        <v>7.0000000000000007E-2</v>
      </c>
      <c r="N167" s="14">
        <v>0.03</v>
      </c>
      <c r="O167" s="15">
        <v>0</v>
      </c>
    </row>
    <row r="168" spans="1:16">
      <c r="A168" s="25"/>
      <c r="B168" s="4" t="s">
        <v>21</v>
      </c>
      <c r="C168" s="53">
        <v>303</v>
      </c>
      <c r="D168" s="2" t="s">
        <v>64</v>
      </c>
      <c r="E168" s="10">
        <v>200</v>
      </c>
      <c r="F168" s="4">
        <v>76</v>
      </c>
      <c r="G168" s="4">
        <v>0</v>
      </c>
      <c r="H168" s="5">
        <v>0</v>
      </c>
      <c r="I168" s="4">
        <v>20</v>
      </c>
      <c r="J168" s="4">
        <v>0.48</v>
      </c>
      <c r="K168" s="4">
        <v>0</v>
      </c>
      <c r="L168" s="4">
        <v>0.06</v>
      </c>
      <c r="M168" s="4">
        <v>0</v>
      </c>
      <c r="N168" s="4">
        <v>0</v>
      </c>
      <c r="O168" s="26">
        <v>0</v>
      </c>
    </row>
    <row r="169" spans="1:16">
      <c r="A169" s="25"/>
      <c r="B169" s="4"/>
      <c r="C169" s="4"/>
      <c r="D169" s="35" t="s">
        <v>56</v>
      </c>
      <c r="E169" s="8">
        <v>260</v>
      </c>
      <c r="F169" s="8">
        <v>286</v>
      </c>
      <c r="G169" s="8">
        <v>4.2</v>
      </c>
      <c r="H169" s="77">
        <v>6.85</v>
      </c>
      <c r="I169" s="8">
        <v>52.6</v>
      </c>
      <c r="J169" s="8">
        <f t="shared" ref="J169:O169" si="24">SUM(J167:J168)</f>
        <v>13.23</v>
      </c>
      <c r="K169" s="8">
        <f t="shared" si="24"/>
        <v>8</v>
      </c>
      <c r="L169" s="8">
        <f t="shared" si="24"/>
        <v>0.74</v>
      </c>
      <c r="M169" s="8">
        <f t="shared" si="24"/>
        <v>7.0000000000000007E-2</v>
      </c>
      <c r="N169" s="8">
        <f t="shared" si="24"/>
        <v>0.03</v>
      </c>
      <c r="O169" s="38">
        <f t="shared" si="24"/>
        <v>0</v>
      </c>
    </row>
    <row r="170" spans="1:16" ht="15.75" thickBot="1">
      <c r="A170" s="16"/>
      <c r="B170" s="17"/>
      <c r="C170" s="17"/>
      <c r="D170" s="18" t="s">
        <v>65</v>
      </c>
      <c r="E170" s="19">
        <v>1530</v>
      </c>
      <c r="F170" s="19">
        <v>1663.43</v>
      </c>
      <c r="G170" s="19">
        <v>72.05</v>
      </c>
      <c r="H170" s="19">
        <v>46.36</v>
      </c>
      <c r="I170" s="78">
        <v>251.2</v>
      </c>
      <c r="J170" s="19">
        <v>643.36</v>
      </c>
      <c r="K170" s="19">
        <v>313.27999999999997</v>
      </c>
      <c r="L170" s="19">
        <v>46.86</v>
      </c>
      <c r="M170" s="19">
        <v>2.73</v>
      </c>
      <c r="N170" s="19">
        <v>0.89</v>
      </c>
      <c r="O170" s="20">
        <v>6.66</v>
      </c>
    </row>
    <row r="171" spans="1:16">
      <c r="A171" s="3"/>
      <c r="B171" s="3"/>
      <c r="C171" s="3"/>
      <c r="D171" s="33"/>
      <c r="E171" s="34"/>
      <c r="F171" s="34"/>
      <c r="G171" s="34"/>
      <c r="H171" s="34"/>
      <c r="I171" s="34"/>
    </row>
    <row r="172" spans="1:16">
      <c r="A172" s="3"/>
      <c r="B172" s="3"/>
      <c r="C172" s="3"/>
      <c r="D172" s="33"/>
      <c r="E172" s="34"/>
      <c r="F172" s="34"/>
      <c r="G172" s="34"/>
      <c r="H172" s="34"/>
      <c r="I172" s="34"/>
    </row>
    <row r="173" spans="1:16">
      <c r="A173" s="3"/>
      <c r="B173" s="3"/>
      <c r="C173" s="3"/>
      <c r="D173" s="33"/>
      <c r="E173" s="34"/>
      <c r="F173" s="34"/>
      <c r="G173" s="34"/>
      <c r="H173" s="34"/>
      <c r="I173" s="34"/>
    </row>
    <row r="175" spans="1:16">
      <c r="A175" s="7" t="s">
        <v>87</v>
      </c>
      <c r="B175" s="7"/>
      <c r="C175" s="7"/>
      <c r="D175" s="7"/>
      <c r="E175" s="34"/>
      <c r="F175" s="34" t="s">
        <v>67</v>
      </c>
      <c r="G175" s="34"/>
      <c r="H175" s="34"/>
      <c r="I175" s="34"/>
    </row>
    <row r="176" spans="1:16">
      <c r="A176" s="3" t="s">
        <v>45</v>
      </c>
      <c r="B176" s="3"/>
      <c r="C176" s="3"/>
      <c r="D176" s="3" t="s">
        <v>44</v>
      </c>
      <c r="E176" s="3"/>
      <c r="F176" s="3" t="s">
        <v>80</v>
      </c>
      <c r="G176" s="3"/>
      <c r="H176" s="3"/>
      <c r="I176" s="3"/>
    </row>
    <row r="177" spans="1:20">
      <c r="A177" s="67" t="s">
        <v>2</v>
      </c>
      <c r="B177" s="67" t="s">
        <v>3</v>
      </c>
      <c r="C177" s="67" t="s">
        <v>4</v>
      </c>
      <c r="D177" s="67" t="s">
        <v>5</v>
      </c>
      <c r="E177" s="67" t="s">
        <v>6</v>
      </c>
      <c r="F177" s="209" t="s">
        <v>88</v>
      </c>
      <c r="G177" s="207"/>
      <c r="H177" s="207"/>
      <c r="I177" s="208"/>
      <c r="J177" s="209" t="s">
        <v>89</v>
      </c>
      <c r="K177" s="207"/>
      <c r="L177" s="208"/>
      <c r="M177" s="209" t="s">
        <v>90</v>
      </c>
      <c r="N177" s="207"/>
      <c r="O177" s="208"/>
    </row>
    <row r="178" spans="1:20" ht="15.75" thickBot="1">
      <c r="A178" s="68"/>
      <c r="B178" s="69"/>
      <c r="C178" s="70"/>
      <c r="D178" s="71"/>
      <c r="E178" s="95"/>
      <c r="F178" s="67" t="s">
        <v>7</v>
      </c>
      <c r="G178" s="67" t="s">
        <v>8</v>
      </c>
      <c r="H178" s="67" t="s">
        <v>9</v>
      </c>
      <c r="I178" s="72" t="s">
        <v>10</v>
      </c>
      <c r="J178" s="67" t="s">
        <v>91</v>
      </c>
      <c r="K178" s="67" t="s">
        <v>92</v>
      </c>
      <c r="L178" s="67" t="s">
        <v>93</v>
      </c>
      <c r="M178" s="67" t="s">
        <v>94</v>
      </c>
      <c r="N178" s="67" t="s">
        <v>95</v>
      </c>
      <c r="O178" s="67" t="s">
        <v>96</v>
      </c>
    </row>
    <row r="179" spans="1:20">
      <c r="A179" s="68" t="s">
        <v>98</v>
      </c>
      <c r="B179" s="40" t="s">
        <v>12</v>
      </c>
      <c r="C179" s="14">
        <v>186</v>
      </c>
      <c r="D179" s="22" t="s">
        <v>138</v>
      </c>
      <c r="E179" s="161" t="s">
        <v>129</v>
      </c>
      <c r="F179" s="89">
        <v>245</v>
      </c>
      <c r="G179" s="90">
        <v>7.1</v>
      </c>
      <c r="H179" s="91">
        <v>7.9</v>
      </c>
      <c r="I179" s="91">
        <v>36.700000000000003</v>
      </c>
      <c r="J179" s="90">
        <v>146.93</v>
      </c>
      <c r="K179" s="90">
        <v>33.159999999999997</v>
      </c>
      <c r="L179" s="90">
        <v>0.89</v>
      </c>
      <c r="M179" s="90">
        <v>0.13</v>
      </c>
      <c r="N179" s="90">
        <v>0.17</v>
      </c>
      <c r="O179" s="90">
        <v>0.5</v>
      </c>
    </row>
    <row r="180" spans="1:20">
      <c r="A180" s="25"/>
      <c r="B180" s="4" t="s">
        <v>32</v>
      </c>
      <c r="C180" s="4">
        <v>286</v>
      </c>
      <c r="D180" s="5" t="s">
        <v>22</v>
      </c>
      <c r="E180" s="161">
        <v>200</v>
      </c>
      <c r="F180" s="10">
        <v>25</v>
      </c>
      <c r="G180" s="4">
        <v>0.1</v>
      </c>
      <c r="H180" s="5">
        <v>0.03</v>
      </c>
      <c r="I180" s="5">
        <v>9.1</v>
      </c>
      <c r="J180" s="4">
        <v>0.26</v>
      </c>
      <c r="K180" s="4">
        <v>0</v>
      </c>
      <c r="L180" s="4">
        <v>0.03</v>
      </c>
      <c r="M180" s="4">
        <v>0</v>
      </c>
      <c r="N180" s="4">
        <v>0</v>
      </c>
      <c r="O180" s="4">
        <v>0</v>
      </c>
    </row>
    <row r="181" spans="1:20">
      <c r="A181" s="25"/>
      <c r="B181" s="4"/>
      <c r="C181" s="4">
        <v>3</v>
      </c>
      <c r="D181" s="5" t="s">
        <v>58</v>
      </c>
      <c r="E181" s="161" t="s">
        <v>59</v>
      </c>
      <c r="F181" s="10">
        <v>146</v>
      </c>
      <c r="G181" s="4">
        <v>2.4</v>
      </c>
      <c r="H181" s="5">
        <v>8.6</v>
      </c>
      <c r="I181" s="5">
        <v>14.6</v>
      </c>
      <c r="J181" s="4">
        <v>8.1</v>
      </c>
      <c r="K181" s="4">
        <v>9.9</v>
      </c>
      <c r="L181" s="4">
        <v>0.62</v>
      </c>
      <c r="M181" s="4">
        <v>0.05</v>
      </c>
      <c r="N181" s="4">
        <v>0.03</v>
      </c>
      <c r="O181" s="4">
        <v>0</v>
      </c>
    </row>
    <row r="182" spans="1:20" ht="15.75" thickBot="1">
      <c r="A182" s="29"/>
      <c r="B182" s="12"/>
      <c r="C182" s="12"/>
      <c r="D182" s="30" t="s">
        <v>46</v>
      </c>
      <c r="E182" s="31">
        <v>470</v>
      </c>
      <c r="F182" s="32">
        <f>SUM(F178:F181)</f>
        <v>416</v>
      </c>
      <c r="G182" s="32">
        <f>SUM(G178:G181)</f>
        <v>9.6</v>
      </c>
      <c r="H182" s="32">
        <f>SUM(H178:H181)</f>
        <v>16.53</v>
      </c>
      <c r="I182" s="76">
        <f>SUM(I178:I181)</f>
        <v>60.400000000000006</v>
      </c>
      <c r="J182" s="32">
        <f t="shared" ref="J182:O182" si="25">SUM(J179:J181)</f>
        <v>155.29</v>
      </c>
      <c r="K182" s="32">
        <f t="shared" si="25"/>
        <v>43.059999999999995</v>
      </c>
      <c r="L182" s="32">
        <f t="shared" si="25"/>
        <v>1.54</v>
      </c>
      <c r="M182" s="32">
        <f t="shared" si="25"/>
        <v>0.18</v>
      </c>
      <c r="N182" s="32">
        <f t="shared" si="25"/>
        <v>0.2</v>
      </c>
      <c r="O182" s="32">
        <f t="shared" si="25"/>
        <v>0.5</v>
      </c>
    </row>
    <row r="183" spans="1:20">
      <c r="A183" s="21" t="s">
        <v>47</v>
      </c>
      <c r="B183" s="14"/>
      <c r="C183" s="14">
        <v>38.590000000000003</v>
      </c>
      <c r="D183" s="14" t="s">
        <v>48</v>
      </c>
      <c r="E183" s="14">
        <v>200</v>
      </c>
      <c r="F183" s="14">
        <v>94</v>
      </c>
      <c r="G183" s="22">
        <v>0.8</v>
      </c>
      <c r="H183" s="80">
        <v>0.8</v>
      </c>
      <c r="I183" s="22">
        <v>19.600000000000001</v>
      </c>
      <c r="J183" s="14">
        <v>86</v>
      </c>
      <c r="K183" s="14">
        <v>45</v>
      </c>
      <c r="L183" s="14">
        <v>32</v>
      </c>
      <c r="M183" s="14">
        <v>12</v>
      </c>
      <c r="N183" s="14">
        <v>18</v>
      </c>
      <c r="O183" s="15">
        <v>46</v>
      </c>
    </row>
    <row r="184" spans="1:20" ht="15.75" thickBot="1">
      <c r="A184" s="29"/>
      <c r="B184" s="12"/>
      <c r="C184" s="12"/>
      <c r="D184" s="30" t="s">
        <v>49</v>
      </c>
      <c r="E184" s="32">
        <v>200</v>
      </c>
      <c r="F184" s="32">
        <v>94</v>
      </c>
      <c r="G184" s="76">
        <v>0.8</v>
      </c>
      <c r="H184" s="181">
        <v>0.8</v>
      </c>
      <c r="I184" s="76">
        <v>19.600000000000001</v>
      </c>
      <c r="J184" s="32">
        <v>86</v>
      </c>
      <c r="K184" s="32">
        <v>45</v>
      </c>
      <c r="L184" s="32">
        <v>32</v>
      </c>
      <c r="M184" s="32">
        <v>12</v>
      </c>
      <c r="N184" s="32">
        <v>18</v>
      </c>
      <c r="O184" s="135">
        <v>46</v>
      </c>
    </row>
    <row r="185" spans="1:20">
      <c r="A185" s="21" t="s">
        <v>14</v>
      </c>
      <c r="B185" s="22" t="s">
        <v>11</v>
      </c>
      <c r="C185" s="204">
        <v>38</v>
      </c>
      <c r="D185" s="188" t="s">
        <v>149</v>
      </c>
      <c r="E185" s="129">
        <v>60</v>
      </c>
      <c r="F185" s="24">
        <v>39</v>
      </c>
      <c r="G185" s="14">
        <v>1</v>
      </c>
      <c r="H185" s="14">
        <v>2.1</v>
      </c>
      <c r="I185" s="22">
        <v>4</v>
      </c>
      <c r="J185" s="14">
        <v>9.07</v>
      </c>
      <c r="K185" s="14">
        <v>8.44</v>
      </c>
      <c r="L185" s="14">
        <v>0.23</v>
      </c>
      <c r="M185" s="14">
        <v>0.03</v>
      </c>
      <c r="N185" s="14">
        <v>0.02</v>
      </c>
      <c r="O185" s="15">
        <v>1.5</v>
      </c>
    </row>
    <row r="186" spans="1:20">
      <c r="A186" s="25"/>
      <c r="B186" s="5" t="s">
        <v>15</v>
      </c>
      <c r="C186" s="205">
        <v>52</v>
      </c>
      <c r="D186" s="157" t="s">
        <v>38</v>
      </c>
      <c r="E186" s="11">
        <v>200</v>
      </c>
      <c r="F186" s="10">
        <v>104</v>
      </c>
      <c r="G186" s="4">
        <v>1.7</v>
      </c>
      <c r="H186" s="4">
        <v>4.8</v>
      </c>
      <c r="I186" s="5">
        <v>12.3</v>
      </c>
      <c r="J186" s="4">
        <v>25.45</v>
      </c>
      <c r="K186" s="4">
        <v>15.28</v>
      </c>
      <c r="L186" s="4">
        <v>0.56000000000000005</v>
      </c>
      <c r="M186" s="4">
        <v>0.04</v>
      </c>
      <c r="N186" s="4">
        <v>0.04</v>
      </c>
      <c r="O186" s="26">
        <v>9.6</v>
      </c>
    </row>
    <row r="187" spans="1:20">
      <c r="A187" s="25"/>
      <c r="B187" s="5" t="s">
        <v>16</v>
      </c>
      <c r="C187" s="2">
        <v>95</v>
      </c>
      <c r="D187" s="156" t="s">
        <v>109</v>
      </c>
      <c r="E187" s="164" t="s">
        <v>110</v>
      </c>
      <c r="F187" s="10">
        <v>219</v>
      </c>
      <c r="G187" s="4">
        <v>11.9</v>
      </c>
      <c r="H187" s="4">
        <v>14.3</v>
      </c>
      <c r="I187" s="5">
        <v>10.6</v>
      </c>
      <c r="J187" s="4">
        <v>219</v>
      </c>
      <c r="K187" s="4">
        <v>11.9</v>
      </c>
      <c r="L187" s="5">
        <v>14.3</v>
      </c>
      <c r="M187" s="4">
        <v>10.6</v>
      </c>
      <c r="N187" s="4">
        <v>35.799999999999997</v>
      </c>
      <c r="O187" s="26">
        <v>20.2</v>
      </c>
      <c r="P187" s="3"/>
      <c r="Q187" s="3"/>
      <c r="R187" s="3"/>
      <c r="S187" s="3"/>
      <c r="T187" s="3"/>
    </row>
    <row r="188" spans="1:20">
      <c r="A188" s="25"/>
      <c r="B188" s="5" t="s">
        <v>20</v>
      </c>
      <c r="C188" s="2">
        <v>170</v>
      </c>
      <c r="D188" s="156" t="s">
        <v>139</v>
      </c>
      <c r="E188" s="11" t="s">
        <v>30</v>
      </c>
      <c r="F188" s="10">
        <v>14.8</v>
      </c>
      <c r="G188" s="4">
        <v>5.0999999999999996</v>
      </c>
      <c r="H188" s="4">
        <v>33.1</v>
      </c>
      <c r="I188" s="5">
        <v>240</v>
      </c>
      <c r="J188" s="4">
        <v>78.2</v>
      </c>
      <c r="K188" s="4">
        <v>72.2</v>
      </c>
      <c r="L188" s="4">
        <v>4.5999999999999996</v>
      </c>
      <c r="M188" s="4">
        <v>0.4</v>
      </c>
      <c r="N188" s="4">
        <v>0.1</v>
      </c>
      <c r="O188" s="26">
        <v>0</v>
      </c>
      <c r="P188" s="3"/>
      <c r="Q188" s="3"/>
      <c r="R188" s="3"/>
      <c r="S188" s="3"/>
      <c r="T188" s="3"/>
    </row>
    <row r="189" spans="1:20">
      <c r="A189" s="25"/>
      <c r="B189" s="5" t="s">
        <v>13</v>
      </c>
      <c r="C189" s="2">
        <v>296</v>
      </c>
      <c r="D189" s="156" t="s">
        <v>130</v>
      </c>
      <c r="E189" s="11">
        <v>200</v>
      </c>
      <c r="F189" s="10">
        <v>89</v>
      </c>
      <c r="G189" s="5">
        <v>0.9</v>
      </c>
      <c r="H189" s="83">
        <v>0.05</v>
      </c>
      <c r="I189" s="4">
        <v>20.6</v>
      </c>
      <c r="J189" s="4">
        <v>25.13</v>
      </c>
      <c r="K189" s="4">
        <v>15.89</v>
      </c>
      <c r="L189" s="4">
        <v>0.52</v>
      </c>
      <c r="M189" s="4">
        <v>0.01</v>
      </c>
      <c r="N189" s="4">
        <v>0.03</v>
      </c>
      <c r="O189" s="26">
        <v>0.13</v>
      </c>
    </row>
    <row r="190" spans="1:20">
      <c r="A190" s="25"/>
      <c r="B190" s="5" t="s">
        <v>18</v>
      </c>
      <c r="C190" s="2">
        <v>1.2</v>
      </c>
      <c r="D190" s="156" t="s">
        <v>128</v>
      </c>
      <c r="E190" s="11">
        <v>50</v>
      </c>
      <c r="F190" s="10">
        <v>110</v>
      </c>
      <c r="G190" s="5">
        <v>4</v>
      </c>
      <c r="H190" s="83">
        <v>0.5</v>
      </c>
      <c r="I190" s="4">
        <v>23</v>
      </c>
      <c r="J190" s="4">
        <v>11.6</v>
      </c>
      <c r="K190" s="4">
        <v>16.8</v>
      </c>
      <c r="L190" s="4">
        <v>1.2</v>
      </c>
      <c r="M190" s="4">
        <v>0.16</v>
      </c>
      <c r="N190" s="4">
        <v>0.08</v>
      </c>
      <c r="O190" s="26">
        <v>0</v>
      </c>
    </row>
    <row r="191" spans="1:20" ht="15.75" thickBot="1">
      <c r="A191" s="16"/>
      <c r="B191" s="17"/>
      <c r="C191" s="27"/>
      <c r="D191" s="46" t="s">
        <v>51</v>
      </c>
      <c r="E191" s="28">
        <v>770</v>
      </c>
      <c r="F191" s="19">
        <f t="shared" ref="F191:O191" si="26">SUM(F183:F190)</f>
        <v>763.8</v>
      </c>
      <c r="G191" s="19">
        <f t="shared" si="26"/>
        <v>26.199999999999996</v>
      </c>
      <c r="H191" s="19">
        <f t="shared" si="26"/>
        <v>56.45</v>
      </c>
      <c r="I191" s="78">
        <f t="shared" si="26"/>
        <v>349.70000000000005</v>
      </c>
      <c r="J191" s="19">
        <f t="shared" si="26"/>
        <v>540.45000000000005</v>
      </c>
      <c r="K191" s="19">
        <f t="shared" si="26"/>
        <v>230.51</v>
      </c>
      <c r="L191" s="19">
        <f t="shared" si="26"/>
        <v>85.41</v>
      </c>
      <c r="M191" s="19">
        <f t="shared" si="26"/>
        <v>35.239999999999995</v>
      </c>
      <c r="N191" s="19">
        <f t="shared" si="26"/>
        <v>72.069999999999993</v>
      </c>
      <c r="O191" s="20">
        <f t="shared" si="26"/>
        <v>123.42999999999999</v>
      </c>
    </row>
    <row r="192" spans="1:20">
      <c r="A192" s="21" t="s">
        <v>52</v>
      </c>
      <c r="B192" s="54" t="s">
        <v>12</v>
      </c>
      <c r="C192" s="97">
        <v>183</v>
      </c>
      <c r="D192" s="197" t="s">
        <v>97</v>
      </c>
      <c r="E192" s="97" t="s">
        <v>40</v>
      </c>
      <c r="F192" s="97">
        <v>215</v>
      </c>
      <c r="G192" s="97">
        <v>5</v>
      </c>
      <c r="H192" s="195">
        <v>7.8</v>
      </c>
      <c r="I192" s="97">
        <v>30.9</v>
      </c>
      <c r="J192" s="97">
        <v>122.89</v>
      </c>
      <c r="K192" s="97">
        <v>27.96</v>
      </c>
      <c r="L192" s="97">
        <v>0.41</v>
      </c>
      <c r="M192" s="97">
        <v>0.06</v>
      </c>
      <c r="N192" s="97">
        <v>0.15</v>
      </c>
      <c r="O192" s="196">
        <v>0.54</v>
      </c>
    </row>
    <row r="193" spans="1:15">
      <c r="A193" s="25"/>
      <c r="B193" s="53" t="s">
        <v>82</v>
      </c>
      <c r="C193" s="179">
        <v>288</v>
      </c>
      <c r="D193" s="2" t="s">
        <v>42</v>
      </c>
      <c r="E193" s="180">
        <v>200</v>
      </c>
      <c r="F193" s="10">
        <v>38</v>
      </c>
      <c r="G193" s="4">
        <v>0.2</v>
      </c>
      <c r="H193" s="5">
        <v>0.03</v>
      </c>
      <c r="I193" s="5">
        <v>9.3000000000000007</v>
      </c>
      <c r="J193" s="53">
        <v>2.73</v>
      </c>
      <c r="K193" s="53">
        <v>0.73</v>
      </c>
      <c r="L193" s="53">
        <v>0.06</v>
      </c>
      <c r="M193" s="53">
        <v>0</v>
      </c>
      <c r="N193" s="53">
        <v>0</v>
      </c>
      <c r="O193" s="125">
        <v>1.1200000000000001</v>
      </c>
    </row>
    <row r="194" spans="1:15">
      <c r="A194" s="25"/>
      <c r="B194" s="53" t="s">
        <v>26</v>
      </c>
      <c r="C194" s="179">
        <v>1.1000000000000001</v>
      </c>
      <c r="D194" s="2" t="s">
        <v>131</v>
      </c>
      <c r="E194" s="10">
        <v>40</v>
      </c>
      <c r="F194" s="4">
        <v>104</v>
      </c>
      <c r="G194" s="4">
        <v>3.2</v>
      </c>
      <c r="H194" s="5">
        <v>0.4</v>
      </c>
      <c r="I194" s="25">
        <v>22</v>
      </c>
      <c r="J194" s="4">
        <v>8</v>
      </c>
      <c r="K194" s="4">
        <v>5.6</v>
      </c>
      <c r="L194" s="4">
        <v>1</v>
      </c>
      <c r="M194" s="4">
        <v>0.14000000000000001</v>
      </c>
      <c r="N194" s="4">
        <v>0.08</v>
      </c>
      <c r="O194" s="26">
        <v>0</v>
      </c>
    </row>
    <row r="195" spans="1:15">
      <c r="A195" s="25"/>
      <c r="B195" s="53"/>
      <c r="C195" s="4"/>
      <c r="D195" s="45" t="s">
        <v>56</v>
      </c>
      <c r="E195" s="8">
        <v>445</v>
      </c>
      <c r="F195" s="8">
        <f>SUM(E195)</f>
        <v>445</v>
      </c>
      <c r="G195" s="8">
        <f ca="1">SUM(G192:G195)</f>
        <v>6.8000000000000007</v>
      </c>
      <c r="H195" s="8">
        <f ca="1">SUM(H192:H195)</f>
        <v>4.53</v>
      </c>
      <c r="I195" s="77">
        <f ca="1">SUM(G195:H195)</f>
        <v>11.330000000000002</v>
      </c>
      <c r="J195" s="8">
        <f t="shared" ref="J195:O195" si="27">SUM(J192:J194)</f>
        <v>133.62</v>
      </c>
      <c r="K195" s="8">
        <f t="shared" si="27"/>
        <v>34.29</v>
      </c>
      <c r="L195" s="8">
        <f t="shared" si="27"/>
        <v>1.47</v>
      </c>
      <c r="M195" s="8">
        <f t="shared" si="27"/>
        <v>0.2</v>
      </c>
      <c r="N195" s="8">
        <f t="shared" si="27"/>
        <v>0.22999999999999998</v>
      </c>
      <c r="O195" s="38">
        <f t="shared" si="27"/>
        <v>1.6600000000000001</v>
      </c>
    </row>
    <row r="196" spans="1:15" ht="15.75" thickBot="1">
      <c r="A196" s="16"/>
      <c r="B196" s="62"/>
      <c r="C196" s="63"/>
      <c r="D196" s="59" t="s">
        <v>65</v>
      </c>
      <c r="E196" s="57">
        <v>1885</v>
      </c>
      <c r="F196" s="64">
        <v>1800</v>
      </c>
      <c r="G196" s="64">
        <v>44.39</v>
      </c>
      <c r="H196" s="64">
        <v>40.22</v>
      </c>
      <c r="I196" s="122">
        <v>289.60000000000002</v>
      </c>
      <c r="J196" s="19">
        <v>854.06</v>
      </c>
      <c r="K196" s="19">
        <v>275.52</v>
      </c>
      <c r="L196" s="19">
        <v>116.56</v>
      </c>
      <c r="M196" s="19">
        <v>47.26</v>
      </c>
      <c r="N196" s="19">
        <v>90.42</v>
      </c>
      <c r="O196" s="20">
        <v>172.4</v>
      </c>
    </row>
    <row r="197" spans="1:15">
      <c r="B197" s="52"/>
      <c r="C197" s="50"/>
      <c r="D197" s="51"/>
      <c r="E197" s="3"/>
      <c r="F197" s="3"/>
      <c r="G197" s="3"/>
      <c r="H197" s="3"/>
      <c r="I197" s="3"/>
    </row>
    <row r="199" spans="1:15">
      <c r="A199" s="7" t="s">
        <v>87</v>
      </c>
      <c r="B199" s="7"/>
      <c r="C199" s="7"/>
      <c r="D199" s="7"/>
      <c r="E199" s="7"/>
      <c r="F199" s="7" t="s">
        <v>28</v>
      </c>
      <c r="G199" s="7"/>
      <c r="H199" s="7"/>
      <c r="I199" s="7"/>
    </row>
    <row r="200" spans="1:15">
      <c r="A200" s="3" t="s">
        <v>45</v>
      </c>
      <c r="B200" s="3"/>
      <c r="C200" s="3"/>
      <c r="D200" s="3" t="s">
        <v>44</v>
      </c>
      <c r="F200" t="s">
        <v>34</v>
      </c>
    </row>
    <row r="201" spans="1:15">
      <c r="A201" s="67" t="s">
        <v>2</v>
      </c>
      <c r="B201" s="67" t="s">
        <v>3</v>
      </c>
      <c r="C201" s="67" t="s">
        <v>4</v>
      </c>
      <c r="D201" s="67" t="s">
        <v>5</v>
      </c>
      <c r="E201" s="67" t="s">
        <v>6</v>
      </c>
      <c r="F201" s="209" t="s">
        <v>88</v>
      </c>
      <c r="G201" s="207"/>
      <c r="H201" s="207"/>
      <c r="I201" s="208"/>
      <c r="J201" s="209" t="s">
        <v>89</v>
      </c>
      <c r="K201" s="207"/>
      <c r="L201" s="208"/>
      <c r="M201" s="209" t="s">
        <v>90</v>
      </c>
      <c r="N201" s="207"/>
      <c r="O201" s="208"/>
    </row>
    <row r="202" spans="1:15" ht="15.75" thickBot="1">
      <c r="A202" s="93"/>
      <c r="B202" s="94"/>
      <c r="C202" s="95"/>
      <c r="D202" s="74"/>
      <c r="E202" s="95"/>
      <c r="F202" s="75" t="s">
        <v>7</v>
      </c>
      <c r="G202" s="75" t="s">
        <v>8</v>
      </c>
      <c r="H202" s="75" t="s">
        <v>9</v>
      </c>
      <c r="I202" s="79" t="s">
        <v>10</v>
      </c>
      <c r="J202" s="75" t="s">
        <v>91</v>
      </c>
      <c r="K202" s="75" t="s">
        <v>92</v>
      </c>
      <c r="L202" s="75" t="s">
        <v>93</v>
      </c>
      <c r="M202" s="75" t="s">
        <v>94</v>
      </c>
      <c r="N202" s="75" t="s">
        <v>95</v>
      </c>
      <c r="O202" s="75" t="s">
        <v>96</v>
      </c>
    </row>
    <row r="203" spans="1:15">
      <c r="A203" s="96" t="s">
        <v>98</v>
      </c>
      <c r="B203" s="100" t="s">
        <v>19</v>
      </c>
      <c r="C203" s="14">
        <v>199</v>
      </c>
      <c r="D203" s="22" t="s">
        <v>74</v>
      </c>
      <c r="E203" s="183" t="s">
        <v>40</v>
      </c>
      <c r="F203" s="182">
        <v>241</v>
      </c>
      <c r="G203" s="55">
        <v>7.4</v>
      </c>
      <c r="H203" s="55">
        <v>8</v>
      </c>
      <c r="I203" s="104">
        <v>36.5</v>
      </c>
      <c r="J203" s="14">
        <v>134.25</v>
      </c>
      <c r="K203" s="14">
        <v>36.28</v>
      </c>
      <c r="L203" s="14">
        <v>1.83</v>
      </c>
      <c r="M203" s="14">
        <v>0.14000000000000001</v>
      </c>
      <c r="N203" s="14">
        <v>0.18</v>
      </c>
      <c r="O203" s="15">
        <v>0.53</v>
      </c>
    </row>
    <row r="204" spans="1:15">
      <c r="A204" s="25"/>
      <c r="B204" s="4" t="s">
        <v>101</v>
      </c>
      <c r="C204" s="4">
        <v>288</v>
      </c>
      <c r="D204" s="5" t="s">
        <v>42</v>
      </c>
      <c r="E204" s="183">
        <v>200</v>
      </c>
      <c r="F204" s="10">
        <v>38</v>
      </c>
      <c r="G204" s="4">
        <v>0.2</v>
      </c>
      <c r="H204" s="5">
        <v>0.03</v>
      </c>
      <c r="I204" s="5">
        <v>9.3000000000000007</v>
      </c>
      <c r="J204" s="53">
        <v>2.73</v>
      </c>
      <c r="K204" s="53">
        <v>0.73</v>
      </c>
      <c r="L204" s="53">
        <v>0.06</v>
      </c>
      <c r="M204" s="53">
        <v>0</v>
      </c>
      <c r="N204" s="53">
        <v>0</v>
      </c>
      <c r="O204" s="125">
        <v>1.1200000000000001</v>
      </c>
    </row>
    <row r="205" spans="1:15">
      <c r="A205" s="25"/>
      <c r="B205" s="4"/>
      <c r="C205" s="4">
        <v>1</v>
      </c>
      <c r="D205" s="5" t="s">
        <v>43</v>
      </c>
      <c r="E205" s="183" t="s">
        <v>104</v>
      </c>
      <c r="F205" s="10">
        <v>172</v>
      </c>
      <c r="G205" s="4">
        <v>7.9</v>
      </c>
      <c r="H205" s="5">
        <v>475</v>
      </c>
      <c r="I205" s="5">
        <v>24.2</v>
      </c>
      <c r="J205" s="4">
        <v>161.5</v>
      </c>
      <c r="K205" s="4">
        <v>24.7</v>
      </c>
      <c r="L205" s="4">
        <v>1.1100000000000001</v>
      </c>
      <c r="M205" s="4">
        <v>0.08</v>
      </c>
      <c r="N205" s="4">
        <v>0.09</v>
      </c>
      <c r="O205" s="26">
        <v>0.11</v>
      </c>
    </row>
    <row r="206" spans="1:15" ht="15.75" thickBot="1">
      <c r="A206" s="16"/>
      <c r="B206" s="17"/>
      <c r="C206" s="17"/>
      <c r="D206" s="18" t="s">
        <v>46</v>
      </c>
      <c r="E206" s="28">
        <v>445</v>
      </c>
      <c r="F206" s="19">
        <f>SUM(F202:F205)</f>
        <v>451</v>
      </c>
      <c r="G206" s="19">
        <f>SUM(G202:G205)</f>
        <v>15.5</v>
      </c>
      <c r="H206" s="19">
        <f>SUM(H202:H205)</f>
        <v>483.03</v>
      </c>
      <c r="I206" s="78">
        <f>SUM(I202:I205)</f>
        <v>70</v>
      </c>
      <c r="J206" s="19">
        <f t="shared" ref="J206:O206" si="28">SUM(J203:J205)</f>
        <v>298.48</v>
      </c>
      <c r="K206" s="19">
        <f t="shared" si="28"/>
        <v>61.709999999999994</v>
      </c>
      <c r="L206" s="19">
        <f t="shared" si="28"/>
        <v>3</v>
      </c>
      <c r="M206" s="19">
        <f t="shared" si="28"/>
        <v>0.22000000000000003</v>
      </c>
      <c r="N206" s="19">
        <f t="shared" si="28"/>
        <v>0.27</v>
      </c>
      <c r="O206" s="20">
        <f t="shared" si="28"/>
        <v>1.7600000000000002</v>
      </c>
    </row>
    <row r="207" spans="1:15">
      <c r="A207" s="21" t="s">
        <v>60</v>
      </c>
      <c r="B207" s="14"/>
      <c r="C207" s="14">
        <v>282</v>
      </c>
      <c r="D207" s="14" t="s">
        <v>33</v>
      </c>
      <c r="E207" s="47">
        <v>200</v>
      </c>
      <c r="F207" s="14">
        <v>91</v>
      </c>
      <c r="G207" s="14">
        <v>5.6</v>
      </c>
      <c r="H207" s="22">
        <v>0.1</v>
      </c>
      <c r="I207" s="14">
        <v>16.399999999999999</v>
      </c>
      <c r="J207" s="14">
        <v>161.5</v>
      </c>
      <c r="K207" s="14">
        <v>24.7</v>
      </c>
      <c r="L207" s="14">
        <v>1.1100000000000001</v>
      </c>
      <c r="M207" s="14">
        <v>0.08</v>
      </c>
      <c r="N207" s="14">
        <v>0.09</v>
      </c>
      <c r="O207" s="15">
        <v>0.11</v>
      </c>
    </row>
    <row r="208" spans="1:15">
      <c r="A208" s="25"/>
      <c r="B208" s="4"/>
      <c r="C208" s="4"/>
      <c r="D208" s="4" t="s">
        <v>61</v>
      </c>
      <c r="E208" s="4">
        <v>40</v>
      </c>
      <c r="F208" s="4">
        <v>166.9</v>
      </c>
      <c r="G208" s="4">
        <v>3</v>
      </c>
      <c r="H208" s="5">
        <v>3.9</v>
      </c>
      <c r="I208" s="4">
        <v>29.8</v>
      </c>
      <c r="J208" s="4">
        <v>0.12</v>
      </c>
      <c r="K208" s="4">
        <v>2.2999999999999998</v>
      </c>
      <c r="L208" s="4">
        <v>0.08</v>
      </c>
      <c r="M208" s="4">
        <v>0.02</v>
      </c>
      <c r="N208" s="4">
        <v>0.01</v>
      </c>
      <c r="O208" s="26">
        <v>0</v>
      </c>
    </row>
    <row r="209" spans="1:15" ht="15.75" thickBot="1">
      <c r="A209" s="29"/>
      <c r="B209" s="12"/>
      <c r="C209" s="17"/>
      <c r="D209" s="30" t="s">
        <v>49</v>
      </c>
      <c r="E209" s="32">
        <v>240</v>
      </c>
      <c r="F209" s="19">
        <f>SUM(F207:F208)</f>
        <v>257.89999999999998</v>
      </c>
      <c r="G209" s="19">
        <v>8.6</v>
      </c>
      <c r="H209" s="78">
        <v>4</v>
      </c>
      <c r="I209" s="19">
        <f t="shared" ref="I209:O209" si="29">SUM(I207:I208)</f>
        <v>46.2</v>
      </c>
      <c r="J209" s="19">
        <f t="shared" si="29"/>
        <v>161.62</v>
      </c>
      <c r="K209" s="19">
        <f t="shared" si="29"/>
        <v>27</v>
      </c>
      <c r="L209" s="19">
        <f t="shared" si="29"/>
        <v>1.1900000000000002</v>
      </c>
      <c r="M209" s="19">
        <f t="shared" si="29"/>
        <v>0.1</v>
      </c>
      <c r="N209" s="19">
        <f t="shared" si="29"/>
        <v>9.9999999999999992E-2</v>
      </c>
      <c r="O209" s="20">
        <f t="shared" si="29"/>
        <v>0.11</v>
      </c>
    </row>
    <row r="210" spans="1:15">
      <c r="A210" s="84"/>
      <c r="B210" s="22" t="s">
        <v>11</v>
      </c>
      <c r="C210" s="171">
        <v>9.1229999999999993</v>
      </c>
      <c r="D210" s="188" t="s">
        <v>148</v>
      </c>
      <c r="E210" s="200">
        <v>40</v>
      </c>
      <c r="F210" s="200">
        <v>0.44</v>
      </c>
      <c r="G210" s="200">
        <v>8.0000000000000002E-3</v>
      </c>
      <c r="H210" s="200">
        <v>1.52</v>
      </c>
      <c r="I210" s="200">
        <v>9.6</v>
      </c>
      <c r="J210" s="200">
        <v>5.6</v>
      </c>
      <c r="K210" s="200">
        <v>8</v>
      </c>
      <c r="L210" s="200">
        <v>0.36</v>
      </c>
      <c r="M210" s="200">
        <v>0.02</v>
      </c>
      <c r="N210" s="200">
        <v>10</v>
      </c>
      <c r="O210" s="201">
        <v>40</v>
      </c>
    </row>
    <row r="211" spans="1:15">
      <c r="A211" s="25"/>
      <c r="B211" s="5" t="s">
        <v>15</v>
      </c>
      <c r="C211" s="154">
        <v>67</v>
      </c>
      <c r="D211" s="177" t="s">
        <v>132</v>
      </c>
      <c r="E211" s="161">
        <v>200</v>
      </c>
      <c r="F211" s="10">
        <v>95</v>
      </c>
      <c r="G211" s="4">
        <v>1.8</v>
      </c>
      <c r="H211" s="4">
        <v>4.0999999999999996</v>
      </c>
      <c r="I211" s="4">
        <v>11.9</v>
      </c>
      <c r="J211" s="4">
        <v>26.78</v>
      </c>
      <c r="K211" s="4">
        <v>22.37</v>
      </c>
      <c r="L211" s="4">
        <v>1.1200000000000001</v>
      </c>
      <c r="M211" s="4">
        <v>0.04</v>
      </c>
      <c r="N211" s="26">
        <v>0.04</v>
      </c>
      <c r="O211" s="10">
        <v>3.99</v>
      </c>
    </row>
    <row r="212" spans="1:15">
      <c r="A212" s="66"/>
      <c r="B212" s="40" t="s">
        <v>16</v>
      </c>
      <c r="C212" s="154">
        <v>423.18</v>
      </c>
      <c r="D212" s="151" t="s">
        <v>133</v>
      </c>
      <c r="E212" s="162" t="s">
        <v>135</v>
      </c>
      <c r="F212" s="43">
        <v>219</v>
      </c>
      <c r="G212" s="6">
        <v>11.9</v>
      </c>
      <c r="H212" s="40">
        <v>14.3</v>
      </c>
      <c r="I212" s="6">
        <v>10.6</v>
      </c>
      <c r="J212" s="6">
        <v>35.799999999999997</v>
      </c>
      <c r="K212" s="6">
        <v>20.2</v>
      </c>
      <c r="L212" s="6">
        <v>1.98</v>
      </c>
      <c r="M212" s="6">
        <v>0.09</v>
      </c>
      <c r="N212" s="44">
        <v>0.14000000000000001</v>
      </c>
      <c r="O212" s="185">
        <v>2.62</v>
      </c>
    </row>
    <row r="213" spans="1:15">
      <c r="A213" s="25"/>
      <c r="B213" s="5" t="s">
        <v>20</v>
      </c>
      <c r="C213" s="155">
        <v>175</v>
      </c>
      <c r="D213" s="177" t="s">
        <v>114</v>
      </c>
      <c r="E213" s="161" t="s">
        <v>30</v>
      </c>
      <c r="F213" s="184">
        <v>200</v>
      </c>
      <c r="G213" s="133">
        <v>6.8</v>
      </c>
      <c r="H213" s="133">
        <v>6.7</v>
      </c>
      <c r="I213" s="134">
        <v>27.8</v>
      </c>
      <c r="J213" s="133">
        <v>91.91</v>
      </c>
      <c r="K213" s="133">
        <v>81.91</v>
      </c>
      <c r="L213" s="133">
        <v>2.56</v>
      </c>
      <c r="M213" s="133">
        <v>0.16</v>
      </c>
      <c r="N213" s="189">
        <v>0.17</v>
      </c>
      <c r="O213" s="184">
        <v>0.38</v>
      </c>
    </row>
    <row r="214" spans="1:15">
      <c r="A214" s="25"/>
      <c r="B214" s="5" t="s">
        <v>13</v>
      </c>
      <c r="C214" s="154">
        <v>296</v>
      </c>
      <c r="D214" s="151" t="s">
        <v>134</v>
      </c>
      <c r="E214" s="161">
        <v>200</v>
      </c>
      <c r="F214" s="10">
        <v>89</v>
      </c>
      <c r="G214" s="5">
        <v>0.9</v>
      </c>
      <c r="H214" s="83">
        <v>0.05</v>
      </c>
      <c r="I214" s="4">
        <v>20.6</v>
      </c>
      <c r="J214" s="4">
        <v>25.13</v>
      </c>
      <c r="K214" s="4">
        <v>15.89</v>
      </c>
      <c r="L214" s="4">
        <v>0.52</v>
      </c>
      <c r="M214" s="4">
        <v>0.01</v>
      </c>
      <c r="N214" s="26">
        <v>0.03</v>
      </c>
      <c r="O214" s="186">
        <v>0.13</v>
      </c>
    </row>
    <row r="215" spans="1:15">
      <c r="A215" s="25"/>
      <c r="B215" s="5" t="s">
        <v>18</v>
      </c>
      <c r="C215" s="154">
        <v>1.2</v>
      </c>
      <c r="D215" s="151" t="s">
        <v>128</v>
      </c>
      <c r="E215" s="161">
        <v>50</v>
      </c>
      <c r="F215" s="10">
        <v>110</v>
      </c>
      <c r="G215" s="5">
        <v>4</v>
      </c>
      <c r="H215" s="83">
        <v>0.5</v>
      </c>
      <c r="I215" s="4">
        <v>23</v>
      </c>
      <c r="J215" s="4">
        <v>11.6</v>
      </c>
      <c r="K215" s="4">
        <v>16.8</v>
      </c>
      <c r="L215" s="4">
        <v>1.2</v>
      </c>
      <c r="M215" s="4">
        <v>0.16</v>
      </c>
      <c r="N215" s="26">
        <v>0.08</v>
      </c>
      <c r="O215" s="186">
        <v>0</v>
      </c>
    </row>
    <row r="216" spans="1:15" ht="15.75" thickBot="1">
      <c r="A216" s="16"/>
      <c r="B216" s="17"/>
      <c r="C216" s="27"/>
      <c r="D216" s="46" t="s">
        <v>51</v>
      </c>
      <c r="E216" s="28">
        <v>765</v>
      </c>
      <c r="F216" s="19">
        <f>SUM(F207:F215)</f>
        <v>1229.24</v>
      </c>
      <c r="G216" s="19">
        <f>SUM(G207:G215)</f>
        <v>42.607999999999997</v>
      </c>
      <c r="H216" s="19">
        <f>SUM(H207:H215)</f>
        <v>35.17</v>
      </c>
      <c r="I216" s="78">
        <f>SUM(I207:I215)</f>
        <v>195.9</v>
      </c>
      <c r="J216" s="19">
        <f t="shared" ref="J216:O216" si="30">SUM(J211:J215)</f>
        <v>191.22</v>
      </c>
      <c r="K216" s="19">
        <f t="shared" si="30"/>
        <v>157.17000000000002</v>
      </c>
      <c r="L216" s="19">
        <f t="shared" si="30"/>
        <v>7.38</v>
      </c>
      <c r="M216" s="19">
        <f t="shared" si="30"/>
        <v>0.46000000000000008</v>
      </c>
      <c r="N216" s="20">
        <f t="shared" si="30"/>
        <v>0.46</v>
      </c>
      <c r="O216" s="187">
        <f t="shared" si="30"/>
        <v>7.12</v>
      </c>
    </row>
    <row r="217" spans="1:15">
      <c r="A217" s="21" t="s">
        <v>52</v>
      </c>
      <c r="B217" s="54" t="s">
        <v>12</v>
      </c>
      <c r="C217" s="23">
        <v>77</v>
      </c>
      <c r="D217" s="36" t="s">
        <v>53</v>
      </c>
      <c r="E217" s="14">
        <v>200</v>
      </c>
      <c r="F217" s="14">
        <v>119</v>
      </c>
      <c r="G217" s="14">
        <v>4.4000000000000004</v>
      </c>
      <c r="H217" s="14">
        <v>4.2</v>
      </c>
      <c r="I217" s="14">
        <v>15.9</v>
      </c>
      <c r="J217" s="14">
        <v>108.49</v>
      </c>
      <c r="K217" s="14">
        <v>14.41</v>
      </c>
      <c r="L217" s="14">
        <v>0.32</v>
      </c>
      <c r="M217" s="14">
        <v>0.05</v>
      </c>
      <c r="N217" s="14">
        <v>0.13</v>
      </c>
      <c r="O217" s="15">
        <v>0.52</v>
      </c>
    </row>
    <row r="218" spans="1:15">
      <c r="A218" s="25"/>
      <c r="B218" s="53" t="s">
        <v>21</v>
      </c>
      <c r="C218" s="1">
        <v>286</v>
      </c>
      <c r="D218" s="37" t="s">
        <v>22</v>
      </c>
      <c r="E218" s="4">
        <v>200</v>
      </c>
      <c r="F218" s="4">
        <v>25</v>
      </c>
      <c r="G218" s="4">
        <v>0.1</v>
      </c>
      <c r="H218" s="4">
        <v>0.03</v>
      </c>
      <c r="I218" s="4">
        <v>9.1</v>
      </c>
      <c r="J218" s="4">
        <v>0.26</v>
      </c>
      <c r="K218" s="4">
        <v>0</v>
      </c>
      <c r="L218" s="4">
        <v>0.03</v>
      </c>
      <c r="M218" s="4">
        <v>0</v>
      </c>
      <c r="N218" s="4">
        <v>0</v>
      </c>
      <c r="O218" s="26">
        <v>0</v>
      </c>
    </row>
    <row r="219" spans="1:15">
      <c r="A219" s="25"/>
      <c r="B219" s="4"/>
      <c r="C219" s="1">
        <v>1.1000000000000001</v>
      </c>
      <c r="D219" s="37" t="s">
        <v>54</v>
      </c>
      <c r="E219" s="4">
        <v>40</v>
      </c>
      <c r="F219" s="4">
        <v>104</v>
      </c>
      <c r="G219" s="4">
        <v>3.2</v>
      </c>
      <c r="H219" s="4">
        <v>0.4</v>
      </c>
      <c r="I219" s="4">
        <v>22</v>
      </c>
      <c r="J219" s="4">
        <v>8</v>
      </c>
      <c r="K219" s="4">
        <v>5.6</v>
      </c>
      <c r="L219" s="4">
        <v>1</v>
      </c>
      <c r="M219" s="4">
        <v>0.14000000000000001</v>
      </c>
      <c r="N219" s="4">
        <v>0.08</v>
      </c>
      <c r="O219" s="26">
        <v>0</v>
      </c>
    </row>
    <row r="220" spans="1:15">
      <c r="A220" s="25"/>
      <c r="B220" s="4"/>
      <c r="C220" s="4"/>
      <c r="D220" s="35" t="s">
        <v>56</v>
      </c>
      <c r="E220" s="8">
        <v>440</v>
      </c>
      <c r="F220" s="8">
        <f t="shared" ref="F220:O220" si="31">SUM(F217:F219)</f>
        <v>248</v>
      </c>
      <c r="G220" s="8">
        <f t="shared" si="31"/>
        <v>7.7</v>
      </c>
      <c r="H220" s="8">
        <f t="shared" si="31"/>
        <v>4.6300000000000008</v>
      </c>
      <c r="I220" s="8">
        <f t="shared" si="31"/>
        <v>47</v>
      </c>
      <c r="J220" s="8">
        <f t="shared" si="31"/>
        <v>116.75</v>
      </c>
      <c r="K220" s="8">
        <f t="shared" si="31"/>
        <v>20.009999999999998</v>
      </c>
      <c r="L220" s="8">
        <f t="shared" si="31"/>
        <v>1.35</v>
      </c>
      <c r="M220" s="8">
        <f t="shared" si="31"/>
        <v>0.19</v>
      </c>
      <c r="N220" s="8">
        <f t="shared" si="31"/>
        <v>0.21000000000000002</v>
      </c>
      <c r="O220" s="38">
        <f t="shared" si="31"/>
        <v>0.52</v>
      </c>
    </row>
    <row r="221" spans="1:15" ht="15.75" thickBot="1">
      <c r="A221" s="16"/>
      <c r="B221" s="17"/>
      <c r="C221" s="63"/>
      <c r="D221" s="59" t="s">
        <v>65</v>
      </c>
      <c r="E221" s="57">
        <v>1890</v>
      </c>
      <c r="F221" s="57">
        <v>1693</v>
      </c>
      <c r="G221" s="57">
        <v>48.57</v>
      </c>
      <c r="H221" s="57">
        <v>506.41</v>
      </c>
      <c r="I221" s="57">
        <v>268.89999999999998</v>
      </c>
      <c r="J221" s="19">
        <v>768</v>
      </c>
      <c r="K221" s="19">
        <v>265.89</v>
      </c>
      <c r="L221" s="19">
        <v>12.92</v>
      </c>
      <c r="M221" s="19">
        <v>0.99</v>
      </c>
      <c r="N221" s="19">
        <v>1.04</v>
      </c>
      <c r="O221" s="20">
        <v>9.51</v>
      </c>
    </row>
    <row r="223" spans="1:15">
      <c r="A223" s="7" t="s">
        <v>87</v>
      </c>
      <c r="B223" s="7"/>
      <c r="C223" s="7"/>
      <c r="D223" s="7"/>
      <c r="E223" s="7"/>
      <c r="F223" s="7" t="s">
        <v>31</v>
      </c>
      <c r="G223" s="7"/>
      <c r="H223" s="7"/>
      <c r="I223" s="7"/>
    </row>
    <row r="224" spans="1:15" ht="15.75" thickBot="1">
      <c r="A224" s="3" t="s">
        <v>45</v>
      </c>
      <c r="B224" s="3"/>
      <c r="C224" s="3"/>
      <c r="D224" s="3" t="s">
        <v>44</v>
      </c>
      <c r="F224" t="s">
        <v>34</v>
      </c>
    </row>
    <row r="225" spans="1:15">
      <c r="A225" s="96" t="s">
        <v>2</v>
      </c>
      <c r="B225" s="137" t="s">
        <v>3</v>
      </c>
      <c r="C225" s="137" t="s">
        <v>4</v>
      </c>
      <c r="D225" s="137" t="s">
        <v>5</v>
      </c>
      <c r="E225" s="137" t="s">
        <v>6</v>
      </c>
      <c r="F225" s="210" t="s">
        <v>88</v>
      </c>
      <c r="G225" s="211"/>
      <c r="H225" s="211"/>
      <c r="I225" s="212"/>
      <c r="J225" s="210" t="s">
        <v>89</v>
      </c>
      <c r="K225" s="211"/>
      <c r="L225" s="212"/>
      <c r="M225" s="210" t="s">
        <v>90</v>
      </c>
      <c r="N225" s="211"/>
      <c r="O225" s="213"/>
    </row>
    <row r="226" spans="1:15" ht="15.75" thickBot="1">
      <c r="A226" s="138"/>
      <c r="B226" s="139"/>
      <c r="C226" s="140"/>
      <c r="D226" s="141"/>
      <c r="E226" s="140"/>
      <c r="F226" s="142" t="s">
        <v>7</v>
      </c>
      <c r="G226" s="142" t="s">
        <v>8</v>
      </c>
      <c r="H226" s="142" t="s">
        <v>9</v>
      </c>
      <c r="I226" s="143" t="s">
        <v>10</v>
      </c>
      <c r="J226" s="142" t="s">
        <v>91</v>
      </c>
      <c r="K226" s="142" t="s">
        <v>92</v>
      </c>
      <c r="L226" s="142" t="s">
        <v>93</v>
      </c>
      <c r="M226" s="142" t="s">
        <v>94</v>
      </c>
      <c r="N226" s="142" t="s">
        <v>95</v>
      </c>
      <c r="O226" s="144" t="s">
        <v>96</v>
      </c>
    </row>
    <row r="227" spans="1:15">
      <c r="A227" s="68" t="s">
        <v>98</v>
      </c>
      <c r="B227" s="124" t="s">
        <v>102</v>
      </c>
      <c r="C227" s="92">
        <v>200</v>
      </c>
      <c r="D227" s="136" t="s">
        <v>39</v>
      </c>
      <c r="E227" s="92" t="s">
        <v>40</v>
      </c>
      <c r="F227" s="92">
        <v>232</v>
      </c>
      <c r="G227" s="92">
        <v>6.3</v>
      </c>
      <c r="H227" s="92">
        <v>8.1</v>
      </c>
      <c r="I227" s="191">
        <v>33.5</v>
      </c>
      <c r="J227" s="92">
        <v>127.1</v>
      </c>
      <c r="K227" s="92">
        <v>37.07</v>
      </c>
      <c r="L227" s="92">
        <v>0.8</v>
      </c>
      <c r="M227" s="92">
        <v>0.12</v>
      </c>
      <c r="N227" s="92">
        <v>0.16</v>
      </c>
      <c r="O227" s="92">
        <v>0.53</v>
      </c>
    </row>
    <row r="228" spans="1:15">
      <c r="A228" s="25"/>
      <c r="B228" s="4" t="s">
        <v>21</v>
      </c>
      <c r="C228" s="1">
        <v>286</v>
      </c>
      <c r="D228" s="37" t="s">
        <v>22</v>
      </c>
      <c r="E228" s="4">
        <v>200</v>
      </c>
      <c r="F228" s="4">
        <v>25</v>
      </c>
      <c r="G228" s="4">
        <v>0.1</v>
      </c>
      <c r="H228" s="4">
        <v>0.03</v>
      </c>
      <c r="I228" s="4">
        <v>9.1</v>
      </c>
      <c r="J228" s="4">
        <v>0.26</v>
      </c>
      <c r="K228" s="4">
        <v>0</v>
      </c>
      <c r="L228" s="4">
        <v>0.03</v>
      </c>
      <c r="M228" s="4">
        <v>0</v>
      </c>
      <c r="N228" s="4">
        <v>0</v>
      </c>
      <c r="O228" s="26">
        <v>0</v>
      </c>
    </row>
    <row r="229" spans="1:15">
      <c r="A229" s="25"/>
      <c r="B229" s="4"/>
      <c r="C229" s="4">
        <v>3</v>
      </c>
      <c r="D229" s="5" t="s">
        <v>58</v>
      </c>
      <c r="E229" s="161" t="s">
        <v>59</v>
      </c>
      <c r="F229" s="10">
        <v>146</v>
      </c>
      <c r="G229" s="4">
        <v>2.4</v>
      </c>
      <c r="H229" s="5">
        <v>8.6</v>
      </c>
      <c r="I229" s="5">
        <v>14.6</v>
      </c>
      <c r="J229" s="4">
        <v>8.1</v>
      </c>
      <c r="K229" s="4">
        <v>9.9</v>
      </c>
      <c r="L229" s="4">
        <v>0.62</v>
      </c>
      <c r="M229" s="4">
        <v>0.05</v>
      </c>
      <c r="N229" s="4">
        <v>0.03</v>
      </c>
      <c r="O229" s="4">
        <v>0</v>
      </c>
    </row>
    <row r="230" spans="1:15" ht="15.75" thickBot="1">
      <c r="A230" s="29"/>
      <c r="B230" s="12"/>
      <c r="C230" s="12"/>
      <c r="D230" s="30" t="s">
        <v>46</v>
      </c>
      <c r="E230" s="32">
        <v>445</v>
      </c>
      <c r="F230" s="32">
        <f>SUM(F226:F229)</f>
        <v>403</v>
      </c>
      <c r="G230" s="32">
        <f>SUM(G226:G229)</f>
        <v>8.7999999999999989</v>
      </c>
      <c r="H230" s="32">
        <f>SUM(H226:H229)</f>
        <v>16.729999999999997</v>
      </c>
      <c r="I230" s="76">
        <f>SUM(I226:I229)</f>
        <v>57.2</v>
      </c>
      <c r="J230" s="32">
        <f t="shared" ref="J230:O230" si="32">SUM(J227:J229)</f>
        <v>135.46</v>
      </c>
      <c r="K230" s="32">
        <f t="shared" si="32"/>
        <v>46.97</v>
      </c>
      <c r="L230" s="32">
        <f t="shared" si="32"/>
        <v>1.4500000000000002</v>
      </c>
      <c r="M230" s="32">
        <f t="shared" si="32"/>
        <v>0.16999999999999998</v>
      </c>
      <c r="N230" s="32">
        <f t="shared" si="32"/>
        <v>0.19</v>
      </c>
      <c r="O230" s="32">
        <f t="shared" si="32"/>
        <v>0.53</v>
      </c>
    </row>
    <row r="231" spans="1:15">
      <c r="A231" s="21" t="s">
        <v>60</v>
      </c>
      <c r="B231" s="14" t="s">
        <v>13</v>
      </c>
      <c r="C231" s="14">
        <v>306</v>
      </c>
      <c r="D231" s="14" t="s">
        <v>84</v>
      </c>
      <c r="E231" s="47">
        <v>200</v>
      </c>
      <c r="F231" s="14">
        <v>93</v>
      </c>
      <c r="G231" s="14">
        <v>0</v>
      </c>
      <c r="H231" s="14">
        <v>0</v>
      </c>
      <c r="I231" s="22">
        <v>23.9</v>
      </c>
      <c r="J231" s="14">
        <v>220</v>
      </c>
      <c r="K231" s="14">
        <v>12.18</v>
      </c>
      <c r="L231" s="14">
        <v>0</v>
      </c>
      <c r="M231" s="14">
        <v>0.3</v>
      </c>
      <c r="N231" s="14">
        <v>0.38</v>
      </c>
      <c r="O231" s="15">
        <v>11.2</v>
      </c>
    </row>
    <row r="232" spans="1:15">
      <c r="A232" s="25"/>
      <c r="B232" s="4"/>
      <c r="C232" s="4"/>
      <c r="D232" s="4" t="s">
        <v>61</v>
      </c>
      <c r="E232" s="4">
        <v>40</v>
      </c>
      <c r="F232" s="4">
        <v>166.9</v>
      </c>
      <c r="G232" s="4">
        <v>3</v>
      </c>
      <c r="H232" s="5">
        <v>3.9</v>
      </c>
      <c r="I232" s="4">
        <v>29.8</v>
      </c>
      <c r="J232" s="4">
        <v>0.12</v>
      </c>
      <c r="K232" s="4">
        <v>2.2999999999999998</v>
      </c>
      <c r="L232" s="4">
        <v>0.08</v>
      </c>
      <c r="M232" s="4">
        <v>0.02</v>
      </c>
      <c r="N232" s="4">
        <v>0.01</v>
      </c>
      <c r="O232" s="26">
        <v>0</v>
      </c>
    </row>
    <row r="233" spans="1:15" ht="15.75" thickBot="1">
      <c r="A233" s="16"/>
      <c r="B233" s="12"/>
      <c r="C233" s="12"/>
      <c r="D233" s="30" t="s">
        <v>49</v>
      </c>
      <c r="E233" s="32">
        <v>240</v>
      </c>
      <c r="F233" s="32">
        <f>SUM(F231:F232)</f>
        <v>259.89999999999998</v>
      </c>
      <c r="G233" s="32">
        <f>SUM(G231:G232)</f>
        <v>3</v>
      </c>
      <c r="H233" s="32">
        <v>3.9</v>
      </c>
      <c r="I233" s="76">
        <f t="shared" ref="I233:O233" si="33">SUM(I231:I232)</f>
        <v>53.7</v>
      </c>
      <c r="J233" s="32">
        <f t="shared" si="33"/>
        <v>220.12</v>
      </c>
      <c r="K233" s="32">
        <f t="shared" si="33"/>
        <v>14.48</v>
      </c>
      <c r="L233" s="32">
        <f t="shared" si="33"/>
        <v>0.08</v>
      </c>
      <c r="M233" s="32">
        <f t="shared" si="33"/>
        <v>0.32</v>
      </c>
      <c r="N233" s="32">
        <f t="shared" si="33"/>
        <v>0.39</v>
      </c>
      <c r="O233" s="135">
        <f t="shared" si="33"/>
        <v>11.2</v>
      </c>
    </row>
    <row r="234" spans="1:15">
      <c r="A234" s="145" t="s">
        <v>14</v>
      </c>
      <c r="B234" s="84" t="s">
        <v>11</v>
      </c>
      <c r="C234" s="202">
        <v>41</v>
      </c>
      <c r="D234" s="202" t="s">
        <v>150</v>
      </c>
      <c r="E234" s="190">
        <v>60</v>
      </c>
      <c r="F234" s="147">
        <v>33</v>
      </c>
      <c r="G234" s="147">
        <v>0.8</v>
      </c>
      <c r="H234" s="147">
        <v>1.4</v>
      </c>
      <c r="I234" s="147">
        <v>4.3</v>
      </c>
      <c r="J234" s="147">
        <v>13.94</v>
      </c>
      <c r="K234" s="147">
        <v>9.6999999999999993</v>
      </c>
      <c r="L234" s="147">
        <v>0.41</v>
      </c>
      <c r="M234" s="147">
        <v>0.02</v>
      </c>
      <c r="N234" s="147">
        <v>0.02</v>
      </c>
      <c r="O234" s="148">
        <v>3.11</v>
      </c>
    </row>
    <row r="235" spans="1:15">
      <c r="A235" s="145"/>
      <c r="B235" s="25" t="s">
        <v>15</v>
      </c>
      <c r="C235" s="154">
        <v>62</v>
      </c>
      <c r="D235" s="177" t="s">
        <v>85</v>
      </c>
      <c r="E235" s="161">
        <v>200</v>
      </c>
      <c r="F235" s="10">
        <v>169</v>
      </c>
      <c r="G235" s="4">
        <v>6.2</v>
      </c>
      <c r="H235" s="4">
        <v>4.0999999999999996</v>
      </c>
      <c r="I235" s="4">
        <v>25.5</v>
      </c>
      <c r="J235" s="4">
        <v>25.46</v>
      </c>
      <c r="K235" s="4">
        <v>31.42</v>
      </c>
      <c r="L235" s="4">
        <v>1.82</v>
      </c>
      <c r="M235" s="4">
        <v>0.17</v>
      </c>
      <c r="N235" s="4">
        <v>0.06</v>
      </c>
      <c r="O235" s="26">
        <v>3.73</v>
      </c>
    </row>
    <row r="236" spans="1:15">
      <c r="A236" s="83"/>
      <c r="B236" s="66" t="s">
        <v>16</v>
      </c>
      <c r="C236" s="154">
        <v>98</v>
      </c>
      <c r="D236" s="151" t="s">
        <v>118</v>
      </c>
      <c r="E236" s="161" t="s">
        <v>69</v>
      </c>
      <c r="F236" s="43">
        <v>157.63</v>
      </c>
      <c r="G236" s="6">
        <v>9.25</v>
      </c>
      <c r="H236" s="6">
        <v>9.84</v>
      </c>
      <c r="I236" s="40">
        <v>7.96</v>
      </c>
      <c r="J236" s="6">
        <v>27.68</v>
      </c>
      <c r="K236" s="6">
        <v>16.22</v>
      </c>
      <c r="L236" s="6">
        <v>1.56</v>
      </c>
      <c r="M236" s="6">
        <v>7.0000000000000007E-2</v>
      </c>
      <c r="N236" s="6">
        <v>0.11</v>
      </c>
      <c r="O236" s="44">
        <v>2.6</v>
      </c>
    </row>
    <row r="237" spans="1:15">
      <c r="A237" s="83"/>
      <c r="B237" s="25" t="s">
        <v>20</v>
      </c>
      <c r="C237" s="154">
        <v>216</v>
      </c>
      <c r="D237" s="151" t="s">
        <v>136</v>
      </c>
      <c r="E237" s="161" t="s">
        <v>30</v>
      </c>
      <c r="F237" s="10">
        <v>196</v>
      </c>
      <c r="G237" s="4">
        <v>5.5</v>
      </c>
      <c r="H237" s="5">
        <v>4.2</v>
      </c>
      <c r="I237" s="4">
        <v>33.299999999999997</v>
      </c>
      <c r="J237" s="4">
        <v>9.31</v>
      </c>
      <c r="K237" s="4">
        <v>7.31</v>
      </c>
      <c r="L237" s="4">
        <v>0.74</v>
      </c>
      <c r="M237" s="4">
        <v>0.06</v>
      </c>
      <c r="N237" s="4">
        <v>0.02</v>
      </c>
      <c r="O237" s="26">
        <v>0</v>
      </c>
    </row>
    <row r="238" spans="1:15">
      <c r="A238" s="83"/>
      <c r="B238" s="25" t="s">
        <v>13</v>
      </c>
      <c r="C238" s="154">
        <v>296</v>
      </c>
      <c r="D238" s="151" t="s">
        <v>137</v>
      </c>
      <c r="E238" s="161">
        <v>200</v>
      </c>
      <c r="F238" s="10">
        <v>89</v>
      </c>
      <c r="G238" s="5">
        <v>0.9</v>
      </c>
      <c r="H238" s="83">
        <v>0.05</v>
      </c>
      <c r="I238" s="4">
        <v>20.6</v>
      </c>
      <c r="J238" s="4">
        <v>25.13</v>
      </c>
      <c r="K238" s="4">
        <v>15.89</v>
      </c>
      <c r="L238" s="4">
        <v>0.52</v>
      </c>
      <c r="M238" s="4">
        <v>0.01</v>
      </c>
      <c r="N238" s="4">
        <v>0.03</v>
      </c>
      <c r="O238" s="26">
        <v>0.13</v>
      </c>
    </row>
    <row r="239" spans="1:15">
      <c r="A239" s="83"/>
      <c r="B239" s="25" t="s">
        <v>18</v>
      </c>
      <c r="C239" s="154">
        <v>1.2</v>
      </c>
      <c r="D239" s="151" t="s">
        <v>128</v>
      </c>
      <c r="E239" s="161">
        <v>50</v>
      </c>
      <c r="F239" s="10">
        <v>110</v>
      </c>
      <c r="G239" s="5">
        <v>4</v>
      </c>
      <c r="H239" s="83">
        <v>0.5</v>
      </c>
      <c r="I239" s="4">
        <v>23</v>
      </c>
      <c r="J239" s="4">
        <v>11.6</v>
      </c>
      <c r="K239" s="4">
        <v>16.8</v>
      </c>
      <c r="L239" s="4">
        <v>1.2</v>
      </c>
      <c r="M239" s="4">
        <v>0.16</v>
      </c>
      <c r="N239" s="4">
        <v>0.08</v>
      </c>
      <c r="O239" s="26">
        <v>0</v>
      </c>
    </row>
    <row r="240" spans="1:15" ht="15.75" thickBot="1">
      <c r="A240" s="146"/>
      <c r="B240" s="16"/>
      <c r="C240" s="17"/>
      <c r="D240" s="18" t="s">
        <v>51</v>
      </c>
      <c r="E240" s="28">
        <v>785</v>
      </c>
      <c r="F240" s="19">
        <f>SUM(F235:F239)</f>
        <v>721.63</v>
      </c>
      <c r="G240" s="19">
        <f>SUM(G235:G239)</f>
        <v>25.849999999999998</v>
      </c>
      <c r="H240" s="19">
        <f>SUM(H231:H239)</f>
        <v>27.89</v>
      </c>
      <c r="I240" s="78">
        <f t="shared" ref="I240:O240" si="34">SUM(I235:I239)</f>
        <v>110.35999999999999</v>
      </c>
      <c r="J240" s="19">
        <f t="shared" si="34"/>
        <v>99.179999999999993</v>
      </c>
      <c r="K240" s="19">
        <f t="shared" si="34"/>
        <v>87.64</v>
      </c>
      <c r="L240" s="19">
        <f t="shared" si="34"/>
        <v>5.8400000000000007</v>
      </c>
      <c r="M240" s="19">
        <f t="shared" si="34"/>
        <v>0.47000000000000008</v>
      </c>
      <c r="N240" s="19">
        <f t="shared" si="34"/>
        <v>0.3</v>
      </c>
      <c r="O240" s="20">
        <f t="shared" si="34"/>
        <v>6.46</v>
      </c>
    </row>
    <row r="241" spans="1:16" ht="15.75">
      <c r="A241" s="21" t="s">
        <v>52</v>
      </c>
      <c r="B241" s="54" t="s">
        <v>12</v>
      </c>
      <c r="C241" s="54">
        <v>184</v>
      </c>
      <c r="D241" s="56" t="s">
        <v>86</v>
      </c>
      <c r="E241" s="47" t="s">
        <v>40</v>
      </c>
      <c r="F241" s="54">
        <v>264</v>
      </c>
      <c r="G241" s="54">
        <v>8.1</v>
      </c>
      <c r="H241" s="54">
        <v>9.8000000000000007</v>
      </c>
      <c r="I241" s="103">
        <v>35.6</v>
      </c>
      <c r="J241" s="14">
        <v>137.19999999999999</v>
      </c>
      <c r="K241" s="14">
        <v>67.45</v>
      </c>
      <c r="L241" s="14">
        <v>1.67</v>
      </c>
      <c r="M241" s="14">
        <v>0.2</v>
      </c>
      <c r="N241" s="14">
        <v>0.18</v>
      </c>
      <c r="O241" s="15">
        <v>0.51</v>
      </c>
    </row>
    <row r="242" spans="1:16">
      <c r="A242" s="25"/>
      <c r="B242" s="53" t="s">
        <v>21</v>
      </c>
      <c r="C242" s="1">
        <v>286</v>
      </c>
      <c r="D242" s="37" t="s">
        <v>22</v>
      </c>
      <c r="E242" s="4">
        <v>200</v>
      </c>
      <c r="F242" s="4">
        <v>25</v>
      </c>
      <c r="G242" s="4">
        <v>0.1</v>
      </c>
      <c r="H242" s="4">
        <v>0.03</v>
      </c>
      <c r="I242" s="4">
        <v>9.1</v>
      </c>
      <c r="J242" s="4">
        <v>0.26</v>
      </c>
      <c r="K242" s="4">
        <v>0</v>
      </c>
      <c r="L242" s="4">
        <v>0.03</v>
      </c>
      <c r="M242" s="4">
        <v>0</v>
      </c>
      <c r="N242" s="4">
        <v>0</v>
      </c>
      <c r="O242" s="26">
        <v>0</v>
      </c>
    </row>
    <row r="243" spans="1:16">
      <c r="A243" s="25"/>
      <c r="B243" s="4"/>
      <c r="C243" s="1">
        <v>1.1000000000000001</v>
      </c>
      <c r="D243" s="37" t="s">
        <v>54</v>
      </c>
      <c r="E243" s="4">
        <v>40</v>
      </c>
      <c r="F243" s="4">
        <v>104</v>
      </c>
      <c r="G243" s="4">
        <v>3.2</v>
      </c>
      <c r="H243" s="4">
        <v>0.4</v>
      </c>
      <c r="I243" s="4">
        <v>22</v>
      </c>
      <c r="J243" s="4">
        <v>8</v>
      </c>
      <c r="K243" s="4">
        <v>5.6</v>
      </c>
      <c r="L243" s="4">
        <v>1</v>
      </c>
      <c r="M243" s="4">
        <v>0.14000000000000001</v>
      </c>
      <c r="N243" s="4">
        <v>0.08</v>
      </c>
      <c r="O243" s="26">
        <v>0</v>
      </c>
    </row>
    <row r="244" spans="1:16">
      <c r="A244" s="25"/>
      <c r="B244" s="4"/>
      <c r="C244" s="4"/>
      <c r="D244" s="35" t="s">
        <v>56</v>
      </c>
      <c r="E244" s="61">
        <v>445</v>
      </c>
      <c r="F244" s="8">
        <f>SUM(F241:F243)</f>
        <v>393</v>
      </c>
      <c r="G244" s="8">
        <f>SUM(G241:G243)</f>
        <v>11.399999999999999</v>
      </c>
      <c r="H244" s="8">
        <f>-SUM(H241:H243)</f>
        <v>-10.23</v>
      </c>
      <c r="I244" s="77">
        <f t="shared" ref="I244:O244" si="35">SUM(I241:I243)</f>
        <v>66.7</v>
      </c>
      <c r="J244" s="8">
        <f t="shared" si="35"/>
        <v>145.45999999999998</v>
      </c>
      <c r="K244" s="8">
        <f t="shared" si="35"/>
        <v>73.05</v>
      </c>
      <c r="L244" s="8">
        <f t="shared" si="35"/>
        <v>2.7</v>
      </c>
      <c r="M244" s="8">
        <f t="shared" si="35"/>
        <v>0.34</v>
      </c>
      <c r="N244" s="8">
        <f t="shared" si="35"/>
        <v>0.26</v>
      </c>
      <c r="O244" s="38">
        <f t="shared" si="35"/>
        <v>0.51</v>
      </c>
    </row>
    <row r="245" spans="1:16" ht="15.75" thickBot="1">
      <c r="A245" s="16"/>
      <c r="B245" s="17"/>
      <c r="C245" s="17"/>
      <c r="D245" s="18" t="s">
        <v>65</v>
      </c>
      <c r="E245" s="49">
        <v>1915</v>
      </c>
      <c r="F245" s="49">
        <v>1766.03</v>
      </c>
      <c r="G245" s="49">
        <v>49.17</v>
      </c>
      <c r="H245" s="49">
        <v>55.36</v>
      </c>
      <c r="I245" s="102">
        <v>285.24</v>
      </c>
      <c r="J245" s="19">
        <v>600.20000000000005</v>
      </c>
      <c r="K245" s="19">
        <v>222.14</v>
      </c>
      <c r="L245" s="19">
        <v>10.07</v>
      </c>
      <c r="M245" s="19">
        <v>1.3</v>
      </c>
      <c r="N245" s="19">
        <v>1.1399999999999999</v>
      </c>
      <c r="O245" s="20">
        <v>18.7</v>
      </c>
      <c r="P245" s="7"/>
    </row>
    <row r="248" spans="1:16">
      <c r="I248" s="3"/>
    </row>
  </sheetData>
  <mergeCells count="30">
    <mergeCell ref="F201:I201"/>
    <mergeCell ref="J201:L201"/>
    <mergeCell ref="M201:O201"/>
    <mergeCell ref="F225:I225"/>
    <mergeCell ref="J225:L225"/>
    <mergeCell ref="M225:O225"/>
    <mergeCell ref="F152:I152"/>
    <mergeCell ref="J152:L152"/>
    <mergeCell ref="M152:O152"/>
    <mergeCell ref="F177:I177"/>
    <mergeCell ref="J177:L177"/>
    <mergeCell ref="M177:O177"/>
    <mergeCell ref="F102:I102"/>
    <mergeCell ref="J102:L102"/>
    <mergeCell ref="M102:O102"/>
    <mergeCell ref="F129:I129"/>
    <mergeCell ref="J129:L129"/>
    <mergeCell ref="M129:O129"/>
    <mergeCell ref="F52:I52"/>
    <mergeCell ref="J52:L52"/>
    <mergeCell ref="M52:O52"/>
    <mergeCell ref="F76:I76"/>
    <mergeCell ref="J76:L76"/>
    <mergeCell ref="M76:O76"/>
    <mergeCell ref="F6:I6"/>
    <mergeCell ref="J6:L6"/>
    <mergeCell ref="M6:O6"/>
    <mergeCell ref="F28:I28"/>
    <mergeCell ref="J28:L28"/>
    <mergeCell ref="M28:O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2022-02-22T10:41:00Z</dcterms:modified>
</cp:coreProperties>
</file>